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915" windowHeight="6285" activeTab="1"/>
  </bookViews>
  <sheets>
    <sheet name="OLS CER" sheetId="1" r:id="rId1"/>
    <sheet name="cc returns" sheetId="2" r:id="rId2"/>
  </sheets>
  <definedNames>
    <definedName name="alpha">'cc returns'!$I$2</definedName>
    <definedName name="beta">'cc returns'!$J$2</definedName>
    <definedName name="sig2">'cc returns'!$K$2</definedName>
    <definedName name="solver_adj" localSheetId="1" hidden="1">'cc returns'!$I$2:$K$2</definedName>
    <definedName name="solver_cvg" localSheetId="1" hidden="1">0.0001</definedName>
    <definedName name="solver_drv" localSheetId="1" hidden="1">1</definedName>
    <definedName name="solver_est" localSheetId="1" hidden="1">2</definedName>
    <definedName name="solver_itr" localSheetId="1" hidden="1">100</definedName>
    <definedName name="solver_lhs1" localSheetId="1" hidden="1">'cc returns'!$K$2</definedName>
    <definedName name="solver_lhs2" localSheetId="1" hidden="1">'cc returns'!$U$2</definedName>
    <definedName name="solver_lhs3" localSheetId="1" hidden="1">'cc returns'!$T$2</definedName>
    <definedName name="solver_lhs4" localSheetId="1" hidden="1">'cc returns'!$U$2</definedName>
    <definedName name="solver_lhs5" localSheetId="1" hidden="1">'cc returns'!$T$2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'cc returns'!$M$2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hs1" localSheetId="1" hidden="1">0.0001</definedName>
    <definedName name="solver_rhs2" localSheetId="1" hidden="1">0.95</definedName>
    <definedName name="solver_rhs3" localSheetId="1" hidden="1">0.0001</definedName>
    <definedName name="solver_rhs4" localSheetId="1" hidden="1">0.05</definedName>
    <definedName name="solver_rhs5" localSheetId="1" hidden="1">'cc returns'!$S$2+0.01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<sst xmlns="http://schemas.openxmlformats.org/spreadsheetml/2006/main" count="49" uniqueCount="44">
  <si>
    <t>DATE</t>
  </si>
  <si>
    <t>MSFT</t>
  </si>
  <si>
    <t>IBM</t>
  </si>
  <si>
    <t>Market</t>
  </si>
  <si>
    <t>rkfree</t>
  </si>
  <si>
    <t>Market Excess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</si>
  <si>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</si>
  <si>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</si>
  <si>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</si>
  <si>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</si>
  <si>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</si>
  <si>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</si>
  <si>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</si>
  <si>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</si>
  <si>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</si>
  <si>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</si>
  <si>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</si>
  <si>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</si>
  <si>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</si>
  <si>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</si>
  <si>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</si>
  <si>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</si>
  <si>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</si>
  <si>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</si>
  <si>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</si>
  <si>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</si>
  <si>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</si>
  <si>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</si>
  <si>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</si>
  <si>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</si>
  <si>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alpha</t>
  </si>
  <si>
    <t>beta</t>
  </si>
  <si>
    <t>sig2</t>
  </si>
  <si>
    <t>L(alpha,beta,sig2)</t>
  </si>
  <si>
    <t>iid Mixture</t>
  </si>
  <si>
    <t>sig2_0</t>
  </si>
  <si>
    <t>sig2_1</t>
  </si>
  <si>
    <t>p</t>
  </si>
  <si>
    <t>p(r_t|St=0)</t>
  </si>
  <si>
    <t>p(r_t|St=1)</t>
  </si>
  <si>
    <t>L(theta)</t>
  </si>
  <si>
    <t>ln(p(r_t))</t>
  </si>
  <si>
    <t>Sig2_hat</t>
  </si>
  <si>
    <t>MSFT excess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</si>
</sst>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8" sqref="D8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3.5" thickBot="1"/>
    <row r="3" spans="1:2" ht="12.75">
      <c r="A3" s="5" t="s">
        <v>7</v>
      </c>
      <c r="B3" s="5"/>
    </row>
    <row r="4" spans="1:2" ht="12.75">
      <c r="A4" s="2" t="s">
        <v>8</v>
      </c>
      <c r="B4" s="2">
        <v>0.5600914522670252</v>
      </c>
    </row>
    <row r="5" spans="1:2" ht="12.75">
      <c r="A5" s="2" t="s">
        <v>9</v>
      </c>
      <c r="B5" s="2">
        <v>0.31370243490258537</v>
      </c>
    </row>
    <row r="6" spans="1:4" ht="12.75">
      <c r="A6" s="2" t="s">
        <v>10</v>
      </c>
      <c r="B6" s="2">
        <v>0.310769539325246</v>
      </c>
      <c r="D6" t="s">
        <v>42</v>
      </c>
    </row>
    <row r="7" spans="1:4" ht="12.75">
      <c r="A7" s="2" t="s">
        <v>11</v>
      </c>
      <c r="B7" s="2">
        <v>0.0712123940885068</v>
      </c>
      <c r="D7">
        <f>B7^2</f>
        <v>0.005071205071816798</v>
      </c>
    </row>
    <row r="8" spans="1:2" ht="13.5" thickBot="1">
      <c r="A8" s="3" t="s">
        <v>12</v>
      </c>
      <c r="B8" s="3">
        <v>236</v>
      </c>
    </row>
    <row r="10" ht="13.5" thickBot="1">
      <c r="A10" t="s">
        <v>13</v>
      </c>
    </row>
    <row r="11" spans="1:6" ht="12.75">
      <c r="A11" s="4"/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</row>
    <row r="12" spans="1:6" ht="12.75">
      <c r="A12" s="2" t="s">
        <v>14</v>
      </c>
      <c r="B12" s="2">
        <v>1</v>
      </c>
      <c r="C12" s="2">
        <v>0.5424159629857785</v>
      </c>
      <c r="D12" s="2">
        <v>0.5424159629857785</v>
      </c>
      <c r="E12" s="2">
        <v>106.95997407011856</v>
      </c>
      <c r="F12" s="2">
        <v>6.864822611974305E-21</v>
      </c>
    </row>
    <row r="13" spans="1:6" ht="12.75">
      <c r="A13" s="2" t="s">
        <v>15</v>
      </c>
      <c r="B13" s="2">
        <v>234</v>
      </c>
      <c r="C13" s="2">
        <v>1.186661986805131</v>
      </c>
      <c r="D13" s="2">
        <v>0.005071205071816799</v>
      </c>
      <c r="E13" s="2"/>
      <c r="F13" s="2"/>
    </row>
    <row r="14" spans="1:6" ht="13.5" thickBot="1">
      <c r="A14" s="3" t="s">
        <v>16</v>
      </c>
      <c r="B14" s="3">
        <v>235</v>
      </c>
      <c r="C14" s="3">
        <v>1.7290779497909095</v>
      </c>
      <c r="D14" s="3"/>
      <c r="E14" s="3"/>
      <c r="F14" s="3"/>
    </row>
    <row r="15" ht="13.5" thickBot="1"/>
    <row r="16" spans="1:9" ht="12.75">
      <c r="A16" s="4"/>
      <c r="B16" s="4" t="s">
        <v>23</v>
      </c>
      <c r="C16" s="4" t="s">
        <v>11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9" ht="12.75">
      <c r="A17" s="2" t="s">
        <v>17</v>
      </c>
      <c r="B17" s="2">
        <v>-0.001573292089739812</v>
      </c>
      <c r="C17" s="2">
        <v>0.004650264604787183</v>
      </c>
      <c r="D17" s="2">
        <v>-0.33832313286435295</v>
      </c>
      <c r="E17" s="2">
        <v>0.7354230478952879</v>
      </c>
      <c r="F17" s="2">
        <v>-0.010735027592894028</v>
      </c>
      <c r="G17" s="2">
        <v>0.007588443413414404</v>
      </c>
      <c r="H17" s="2">
        <v>-0.010735027592894028</v>
      </c>
      <c r="I17" s="2">
        <v>0.007588443413414404</v>
      </c>
    </row>
    <row r="18" spans="1:9" ht="13.5" thickBot="1">
      <c r="A18" s="3" t="s">
        <v>5</v>
      </c>
      <c r="B18" s="3">
        <v>1.0978746083523676</v>
      </c>
      <c r="C18" s="3">
        <v>0.10615540127993524</v>
      </c>
      <c r="D18" s="3">
        <v>10.342145525475775</v>
      </c>
      <c r="E18" s="3">
        <v>6.864822611974303E-21</v>
      </c>
      <c r="F18" s="3">
        <v>0.8887321634779917</v>
      </c>
      <c r="G18" s="3">
        <v>1.3070170532267436</v>
      </c>
      <c r="H18" s="3">
        <v>0.8887321634779917</v>
      </c>
      <c r="I18" s="3">
        <v>1.3070170532267436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7"/>
  <sheetViews>
    <sheetView tabSelected="1" workbookViewId="0" topLeftCell="B1">
      <selection activeCell="P11" sqref="P11"/>
    </sheetView>
  </sheetViews>
  <sheetFormatPr defaultColWidth="9.140625" defaultRowHeight="12.75"/>
  <cols>
    <col min="1" max="1" width="12.421875" style="0" customWidth="1"/>
    <col min="2" max="16384" width="8.8515625" style="0" customWidth="1"/>
  </cols>
  <sheetData>
    <row r="1" spans="1:25" ht="12.75">
      <c r="A1" t="s">
        <v>0</v>
      </c>
      <c r="B1" t="s">
        <v>2</v>
      </c>
      <c r="C1" t="s">
        <v>1</v>
      </c>
      <c r="D1" t="s">
        <v>3</v>
      </c>
      <c r="E1" t="s">
        <v>4</v>
      </c>
      <c r="G1" t="s">
        <v>43</v>
      </c>
      <c r="H1" t="s">
        <v>5</v>
      </c>
      <c r="I1" t="s">
        <v>30</v>
      </c>
      <c r="J1" t="s">
        <v>31</v>
      </c>
      <c r="K1" t="s">
        <v>32</v>
      </c>
      <c r="L1" t="s">
        <v>41</v>
      </c>
      <c r="M1" t="s">
        <v>33</v>
      </c>
      <c r="P1" t="s">
        <v>34</v>
      </c>
      <c r="Q1" t="s">
        <v>30</v>
      </c>
      <c r="R1" t="s">
        <v>31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41</v>
      </c>
      <c r="Y1" t="s">
        <v>40</v>
      </c>
    </row>
    <row r="2" spans="1:25" ht="12.75">
      <c r="A2" s="1">
        <v>31779</v>
      </c>
      <c r="B2">
        <v>0.07038390355309004</v>
      </c>
      <c r="C2">
        <v>0.4157718110968035</v>
      </c>
      <c r="D2">
        <v>0.12378007570339945</v>
      </c>
      <c r="E2">
        <v>0.004540682107005815</v>
      </c>
      <c r="G2">
        <f>C2-E2</f>
        <v>0.4112311289897977</v>
      </c>
      <c r="H2">
        <f>D2-E2</f>
        <v>0.11923939359639364</v>
      </c>
      <c r="I2">
        <v>0</v>
      </c>
      <c r="J2">
        <v>1</v>
      </c>
      <c r="K2">
        <v>0.1</v>
      </c>
      <c r="L2">
        <f>-0.5*LN(2*PI()*sig2)-(1/(2*sig2))*(G2-alpha-beta*H2)^2</f>
        <v>-0.19394185439790834</v>
      </c>
      <c r="M2">
        <f>SUM(L2:L237)</f>
        <v>45.15804479170032</v>
      </c>
      <c r="Q2">
        <v>0</v>
      </c>
      <c r="R2">
        <v>1</v>
      </c>
      <c r="S2">
        <v>0.1</v>
      </c>
      <c r="T2">
        <v>0.2</v>
      </c>
      <c r="U2">
        <v>0.5</v>
      </c>
      <c r="V2">
        <f>EXP(-0.5*LN(2*PI()*$S$2)-0.5*(($G2-$Q$2-$R$2*$H2)^2)/$S$2)</f>
        <v>0.8237057977457222</v>
      </c>
      <c r="W2">
        <f>EXP(-0.5*LN(2*PI()*($S$2+$T$2))-0.5*(($G2-$Q$2-$R$2*$H2)^2)/($S$2+$T$2))</f>
        <v>0.6318831737365547</v>
      </c>
      <c r="X2">
        <f>LN(V2*(1-$U$2)+W2*$U$2)</f>
        <v>-0.31773657044567055</v>
      </c>
      <c r="Y2">
        <f>SUM(X2:X237)</f>
        <v>-8.403440704617902</v>
      </c>
    </row>
    <row r="3" spans="1:24" ht="12.75">
      <c r="A3" s="1">
        <v>31810</v>
      </c>
      <c r="B3">
        <v>0.08804750668847984</v>
      </c>
      <c r="C3">
        <v>0.04838055648213227</v>
      </c>
      <c r="D3">
        <v>0.036258181087190464</v>
      </c>
      <c r="E3">
        <v>0.004422226744724352</v>
      </c>
      <c r="G3">
        <f aca="true" t="shared" si="0" ref="G3:G66">C3-E3</f>
        <v>0.04395832973740792</v>
      </c>
      <c r="H3">
        <f aca="true" t="shared" si="1" ref="H3:H66">D3-E3</f>
        <v>0.03183595434246611</v>
      </c>
      <c r="L3">
        <f aca="true" t="shared" si="2" ref="L3:L66">-0.5*LN(2*PI()*sig2)-(1/(2*sig2))*(G3-alpha-beta*H3)^2</f>
        <v>0.23161925336627065</v>
      </c>
      <c r="V3">
        <f aca="true" t="shared" si="3" ref="V3:V66">EXP(-0.5*LN(2*PI()*$S$2)-0.5*(($G3-$Q$2-$R$2*$H3)^2)/$S$2)</f>
        <v>1.2606396531362498</v>
      </c>
      <c r="W3">
        <f aca="true" t="shared" si="4" ref="W3:W66">EXP(-0.5*LN(2*PI()*($S$2+$T$2))-0.5*(($G3-$Q$2-$R$2*$H3)^2)/($S$2+$T$2))</f>
        <v>0.7281872509489311</v>
      </c>
      <c r="X3">
        <f aca="true" t="shared" si="5" ref="X3:X66">LN(V3*(1-$U$2)+W3*$U$2)</f>
        <v>-0.0056022110788748105</v>
      </c>
    </row>
    <row r="4" spans="1:24" ht="12.75">
      <c r="A4" s="1">
        <v>31838</v>
      </c>
      <c r="B4">
        <v>0.07339914956976773</v>
      </c>
      <c r="C4">
        <v>0.23157986533496266</v>
      </c>
      <c r="D4">
        <v>0.026047661210675557</v>
      </c>
      <c r="E4">
        <v>0.004548573147524312</v>
      </c>
      <c r="G4">
        <f t="shared" si="0"/>
        <v>0.22703129218743834</v>
      </c>
      <c r="H4">
        <f t="shared" si="1"/>
        <v>0.021499088063151244</v>
      </c>
      <c r="L4">
        <f t="shared" si="2"/>
        <v>0.021136578631411995</v>
      </c>
      <c r="V4">
        <f t="shared" si="3"/>
        <v>1.021361538272939</v>
      </c>
      <c r="W4">
        <f t="shared" si="4"/>
        <v>0.6788480627960097</v>
      </c>
      <c r="X4">
        <f t="shared" si="5"/>
        <v>-0.1623956423515069</v>
      </c>
    </row>
    <row r="5" spans="1:24" ht="12.75">
      <c r="A5" s="1">
        <v>31868</v>
      </c>
      <c r="B5">
        <v>0.06448539472638844</v>
      </c>
      <c r="C5">
        <v>0.07226484606848109</v>
      </c>
      <c r="D5">
        <v>-0.011516177337297796</v>
      </c>
      <c r="E5">
        <v>0.00448542389124228</v>
      </c>
      <c r="G5">
        <f t="shared" si="0"/>
        <v>0.06777942217723881</v>
      </c>
      <c r="H5">
        <f t="shared" si="1"/>
        <v>-0.016001601228540076</v>
      </c>
      <c r="L5">
        <f t="shared" si="2"/>
        <v>0.19725771387775176</v>
      </c>
      <c r="V5">
        <f t="shared" si="3"/>
        <v>1.2180579106873357</v>
      </c>
      <c r="W5">
        <f t="shared" si="4"/>
        <v>0.7198942897712699</v>
      </c>
      <c r="X5">
        <f t="shared" si="5"/>
        <v>-0.03151533176158587</v>
      </c>
    </row>
    <row r="6" spans="1:24" ht="12.75">
      <c r="A6" s="1">
        <v>31898</v>
      </c>
      <c r="B6">
        <v>0.0060715308966280725</v>
      </c>
      <c r="C6">
        <v>0.10271000615886253</v>
      </c>
      <c r="D6">
        <v>0.00601599159098053</v>
      </c>
      <c r="E6">
        <v>0.004603789518831539</v>
      </c>
      <c r="G6">
        <f t="shared" si="0"/>
        <v>0.09810621664003098</v>
      </c>
      <c r="H6">
        <f t="shared" si="1"/>
        <v>0.0014122020721489912</v>
      </c>
      <c r="L6">
        <f t="shared" si="2"/>
        <v>0.18560535102608125</v>
      </c>
      <c r="V6">
        <f t="shared" si="3"/>
        <v>1.2039470301491357</v>
      </c>
      <c r="W6">
        <f t="shared" si="4"/>
        <v>0.7171035565593589</v>
      </c>
      <c r="X6">
        <f t="shared" si="5"/>
        <v>-0.04027496359161888</v>
      </c>
    </row>
    <row r="7" spans="1:24" ht="12.75">
      <c r="A7" s="1">
        <v>31929</v>
      </c>
      <c r="B7">
        <v>0.01550910960077006</v>
      </c>
      <c r="C7">
        <v>-0.12213373624365736</v>
      </c>
      <c r="D7">
        <v>0.046802010278863354</v>
      </c>
      <c r="E7">
        <v>0.004643207396361974</v>
      </c>
      <c r="G7">
        <f t="shared" si="0"/>
        <v>-0.12677694364001935</v>
      </c>
      <c r="H7">
        <f t="shared" si="1"/>
        <v>0.04215880288250138</v>
      </c>
      <c r="L7">
        <f t="shared" si="2"/>
        <v>0.08965758102674326</v>
      </c>
      <c r="V7">
        <f t="shared" si="3"/>
        <v>1.0937996818094786</v>
      </c>
      <c r="W7">
        <f t="shared" si="4"/>
        <v>0.6945316062503007</v>
      </c>
      <c r="X7">
        <f t="shared" si="5"/>
        <v>-0.1118642368218462</v>
      </c>
    </row>
    <row r="8" spans="1:24" ht="12.75">
      <c r="A8" s="1">
        <v>31959</v>
      </c>
      <c r="B8">
        <v>-0.009272860388115008</v>
      </c>
      <c r="C8">
        <v>-0.08167654165367416</v>
      </c>
      <c r="D8">
        <v>0.047097002256141135</v>
      </c>
      <c r="E8">
        <v>0.004910755627440622</v>
      </c>
      <c r="G8">
        <f t="shared" si="0"/>
        <v>-0.08658729728111478</v>
      </c>
      <c r="H8">
        <f t="shared" si="1"/>
        <v>0.04218624662870051</v>
      </c>
      <c r="L8">
        <f t="shared" si="2"/>
        <v>0.14944088523688448</v>
      </c>
      <c r="V8">
        <f t="shared" si="3"/>
        <v>1.1611848256171455</v>
      </c>
      <c r="W8">
        <f t="shared" si="4"/>
        <v>0.708510896429695</v>
      </c>
      <c r="X8">
        <f t="shared" si="5"/>
        <v>-0.06737147841602338</v>
      </c>
    </row>
    <row r="9" spans="1:24" ht="12.75">
      <c r="A9" s="1">
        <v>31992</v>
      </c>
      <c r="B9">
        <v>0.051301294355550725</v>
      </c>
      <c r="C9">
        <v>0.2337273448538548</v>
      </c>
      <c r="D9">
        <v>0.03436170646313571</v>
      </c>
      <c r="E9">
        <v>0.005052051818036236</v>
      </c>
      <c r="G9">
        <f t="shared" si="0"/>
        <v>0.22867529303581857</v>
      </c>
      <c r="H9">
        <f t="shared" si="1"/>
        <v>0.02930965464509947</v>
      </c>
      <c r="L9">
        <f t="shared" si="2"/>
        <v>0.033620724437655264</v>
      </c>
      <c r="V9">
        <f t="shared" si="3"/>
        <v>1.0341922884726742</v>
      </c>
      <c r="W9">
        <f t="shared" si="4"/>
        <v>0.681678894862984</v>
      </c>
      <c r="X9">
        <f t="shared" si="5"/>
        <v>-0.15322625029813028</v>
      </c>
    </row>
    <row r="10" spans="1:24" ht="12.75">
      <c r="A10" s="1">
        <v>32021</v>
      </c>
      <c r="B10">
        <v>-0.11057408271071374</v>
      </c>
      <c r="C10">
        <v>0.10956267420952832</v>
      </c>
      <c r="D10">
        <v>-0.02446295430648614</v>
      </c>
      <c r="E10">
        <v>0.005333927497857702</v>
      </c>
      <c r="G10">
        <f t="shared" si="0"/>
        <v>0.10422874671167062</v>
      </c>
      <c r="H10">
        <f t="shared" si="1"/>
        <v>-0.029796881804343842</v>
      </c>
      <c r="L10">
        <f t="shared" si="2"/>
        <v>0.14253966779678656</v>
      </c>
      <c r="V10">
        <f t="shared" si="3"/>
        <v>1.1531988249067238</v>
      </c>
      <c r="W10">
        <f t="shared" si="4"/>
        <v>0.7068829070807214</v>
      </c>
      <c r="X10">
        <f t="shared" si="5"/>
        <v>-0.07252675187151972</v>
      </c>
    </row>
    <row r="11" spans="1:24" ht="12.75">
      <c r="A11" s="1">
        <v>32051</v>
      </c>
      <c r="B11">
        <v>-0.2075162954285107</v>
      </c>
      <c r="C11">
        <v>-0.28642952388502224</v>
      </c>
      <c r="D11">
        <v>-0.2454280490561666</v>
      </c>
      <c r="E11">
        <v>0.00427985768959517</v>
      </c>
      <c r="G11">
        <f t="shared" si="0"/>
        <v>-0.2907093815746174</v>
      </c>
      <c r="H11">
        <f t="shared" si="1"/>
        <v>-0.24970790674576177</v>
      </c>
      <c r="L11">
        <f t="shared" si="2"/>
        <v>0.2239484086016437</v>
      </c>
      <c r="V11">
        <f t="shared" si="3"/>
        <v>1.2510064765899689</v>
      </c>
      <c r="W11">
        <f t="shared" si="4"/>
        <v>0.7263276922392403</v>
      </c>
      <c r="X11">
        <f t="shared" si="5"/>
        <v>-0.011397622415771552</v>
      </c>
    </row>
    <row r="12" spans="1:24" ht="12.75">
      <c r="A12" s="1">
        <v>32083</v>
      </c>
      <c r="B12">
        <v>-0.09095368313134831</v>
      </c>
      <c r="C12">
        <v>-0.1059162255915493</v>
      </c>
      <c r="D12">
        <v>-0.08921259993620634</v>
      </c>
      <c r="E12">
        <v>0.004232347236008758</v>
      </c>
      <c r="G12">
        <f t="shared" si="0"/>
        <v>-0.11014857282755805</v>
      </c>
      <c r="H12">
        <f t="shared" si="1"/>
        <v>-0.09344494717221509</v>
      </c>
      <c r="L12">
        <f t="shared" si="2"/>
        <v>0.23095895774218095</v>
      </c>
      <c r="V12">
        <f t="shared" si="3"/>
        <v>1.2598075330425913</v>
      </c>
      <c r="W12">
        <f t="shared" si="4"/>
        <v>0.7280269956337855</v>
      </c>
      <c r="X12">
        <f t="shared" si="5"/>
        <v>-0.006101310862038955</v>
      </c>
    </row>
    <row r="13" spans="1:24" ht="12.75">
      <c r="A13" s="1">
        <v>32112</v>
      </c>
      <c r="B13">
        <v>0.041995705452016946</v>
      </c>
      <c r="C13">
        <v>0.19251113295307484</v>
      </c>
      <c r="D13">
        <v>0.07032936400105885</v>
      </c>
      <c r="E13">
        <v>0.004603789518831539</v>
      </c>
      <c r="G13">
        <f t="shared" si="0"/>
        <v>0.1879073434342433</v>
      </c>
      <c r="H13">
        <f t="shared" si="1"/>
        <v>0.06572557448222731</v>
      </c>
      <c r="L13">
        <f t="shared" si="2"/>
        <v>0.157712089971131</v>
      </c>
      <c r="V13">
        <f t="shared" si="3"/>
        <v>1.170829052750345</v>
      </c>
      <c r="W13">
        <f t="shared" si="4"/>
        <v>0.7104670046461226</v>
      </c>
      <c r="X13">
        <f t="shared" si="5"/>
        <v>-0.061186249007591245</v>
      </c>
    </row>
    <row r="14" spans="1:24" ht="12.75">
      <c r="A14" s="1">
        <v>32146</v>
      </c>
      <c r="B14">
        <v>-0.02743286365124467</v>
      </c>
      <c r="C14">
        <v>0.02727464213488066</v>
      </c>
      <c r="D14">
        <v>0.03963625052143875</v>
      </c>
      <c r="E14">
        <v>0.004572241786736675</v>
      </c>
      <c r="G14">
        <f t="shared" si="0"/>
        <v>0.022702400348143983</v>
      </c>
      <c r="H14">
        <f t="shared" si="1"/>
        <v>0.03506400873470208</v>
      </c>
      <c r="L14">
        <f t="shared" si="2"/>
        <v>0.231589966482837</v>
      </c>
      <c r="V14">
        <f t="shared" si="3"/>
        <v>1.2606027334703103</v>
      </c>
      <c r="W14">
        <f t="shared" si="4"/>
        <v>0.7281801422052512</v>
      </c>
      <c r="X14">
        <f t="shared" si="5"/>
        <v>-0.0056243492030544654</v>
      </c>
    </row>
    <row r="15" spans="1:24" ht="12.75">
      <c r="A15" s="1">
        <v>32174</v>
      </c>
      <c r="B15">
        <v>0.05391036686400344</v>
      </c>
      <c r="C15">
        <v>0.06299357832778187</v>
      </c>
      <c r="D15">
        <v>0.04096669171828301</v>
      </c>
      <c r="E15">
        <v>0.004556463440891313</v>
      </c>
      <c r="G15">
        <f t="shared" si="0"/>
        <v>0.05843711488689055</v>
      </c>
      <c r="H15">
        <f t="shared" si="1"/>
        <v>0.036410228277391696</v>
      </c>
      <c r="L15">
        <f t="shared" si="2"/>
        <v>0.2299280946238115</v>
      </c>
      <c r="V15">
        <f t="shared" si="3"/>
        <v>1.2585095130759372</v>
      </c>
      <c r="W15">
        <f t="shared" si="4"/>
        <v>0.727776873216917</v>
      </c>
      <c r="X15">
        <f t="shared" si="5"/>
        <v>-0.006880422768777104</v>
      </c>
    </row>
    <row r="16" spans="1:24" ht="12.75">
      <c r="A16" s="1">
        <v>32203</v>
      </c>
      <c r="B16">
        <v>-0.08778258338375775</v>
      </c>
      <c r="C16">
        <v>-0.049631518008331606</v>
      </c>
      <c r="D16">
        <v>-0.033911852007609634</v>
      </c>
      <c r="E16">
        <v>0.004627442482706686</v>
      </c>
      <c r="G16">
        <f t="shared" si="0"/>
        <v>-0.05425896049103829</v>
      </c>
      <c r="H16">
        <f t="shared" si="1"/>
        <v>-0.03853929449031632</v>
      </c>
      <c r="L16">
        <f t="shared" si="2"/>
        <v>0.23111847379647885</v>
      </c>
      <c r="V16">
        <f t="shared" si="3"/>
        <v>1.2600085085984247</v>
      </c>
      <c r="W16">
        <f t="shared" si="4"/>
        <v>0.7280657073275544</v>
      </c>
      <c r="X16">
        <f t="shared" si="5"/>
        <v>-0.005980741067665292</v>
      </c>
    </row>
    <row r="17" spans="1:24" ht="12.75">
      <c r="A17" s="1">
        <v>32237</v>
      </c>
      <c r="B17">
        <v>0.052051506871803564</v>
      </c>
      <c r="C17">
        <v>-0.036041771347265536</v>
      </c>
      <c r="D17">
        <v>0.009380715439099784</v>
      </c>
      <c r="E17">
        <v>0.004840017589710394</v>
      </c>
      <c r="G17">
        <f t="shared" si="0"/>
        <v>-0.04088178893697593</v>
      </c>
      <c r="H17">
        <f t="shared" si="1"/>
        <v>0.00454069784938939</v>
      </c>
      <c r="L17">
        <f t="shared" si="2"/>
        <v>0.22203800176306246</v>
      </c>
      <c r="V17">
        <f t="shared" si="3"/>
        <v>1.2486188266795153</v>
      </c>
      <c r="W17">
        <f t="shared" si="4"/>
        <v>0.7258653123470488</v>
      </c>
      <c r="X17">
        <f t="shared" si="5"/>
        <v>-0.012840011753915227</v>
      </c>
    </row>
    <row r="18" spans="1:24" ht="12.75">
      <c r="A18" s="1">
        <v>32265</v>
      </c>
      <c r="B18">
        <v>0.001978042383627785</v>
      </c>
      <c r="C18">
        <v>0.06224213646341293</v>
      </c>
      <c r="D18">
        <v>0.003171027891648908</v>
      </c>
      <c r="E18">
        <v>0.005193108838738465</v>
      </c>
      <c r="G18">
        <f t="shared" si="0"/>
        <v>0.05704902762467447</v>
      </c>
      <c r="H18">
        <f t="shared" si="1"/>
        <v>-0.0020220809470895573</v>
      </c>
      <c r="L18">
        <f t="shared" si="2"/>
        <v>0.21490703395286445</v>
      </c>
      <c r="V18">
        <f t="shared" si="3"/>
        <v>1.2397466372642094</v>
      </c>
      <c r="W18">
        <f t="shared" si="4"/>
        <v>0.7241419872621145</v>
      </c>
      <c r="X18">
        <f t="shared" si="5"/>
        <v>-0.018220680725310166</v>
      </c>
    </row>
    <row r="19" spans="1:24" ht="12.75">
      <c r="A19" s="1">
        <v>32295</v>
      </c>
      <c r="B19">
        <v>0.12418030718795017</v>
      </c>
      <c r="C19">
        <v>0.14424751929012483</v>
      </c>
      <c r="D19">
        <v>0.04234661747147659</v>
      </c>
      <c r="E19">
        <v>0.0052948350669989605</v>
      </c>
      <c r="G19">
        <f t="shared" si="0"/>
        <v>0.13895268422312587</v>
      </c>
      <c r="H19">
        <f t="shared" si="1"/>
        <v>0.03705178240447763</v>
      </c>
      <c r="L19">
        <f t="shared" si="2"/>
        <v>0.18043504433508117</v>
      </c>
      <c r="V19">
        <f t="shared" si="3"/>
        <v>1.1977383190647466</v>
      </c>
      <c r="W19">
        <f t="shared" si="4"/>
        <v>0.7158687391569065</v>
      </c>
      <c r="X19">
        <f t="shared" si="5"/>
        <v>-0.04415720734062125</v>
      </c>
    </row>
    <row r="20" spans="1:24" ht="12.75">
      <c r="A20" s="1">
        <v>32325</v>
      </c>
      <c r="B20">
        <v>-0.012842108013297797</v>
      </c>
      <c r="C20">
        <v>-0.11871597070498474</v>
      </c>
      <c r="D20">
        <v>-0.005426028857428595</v>
      </c>
      <c r="E20">
        <v>0.005599270795026948</v>
      </c>
      <c r="G20">
        <f t="shared" si="0"/>
        <v>-0.12431524150001169</v>
      </c>
      <c r="H20">
        <f t="shared" si="1"/>
        <v>-0.011025299652455543</v>
      </c>
      <c r="L20">
        <f t="shared" si="2"/>
        <v>0.16818095867323685</v>
      </c>
      <c r="V20">
        <f t="shared" si="3"/>
        <v>1.183150692656811</v>
      </c>
      <c r="W20">
        <f t="shared" si="4"/>
        <v>0.7129505974565803</v>
      </c>
      <c r="X20">
        <f t="shared" si="5"/>
        <v>-0.05334735509848971</v>
      </c>
    </row>
    <row r="21" spans="1:24" ht="12.75">
      <c r="A21" s="1">
        <v>32356</v>
      </c>
      <c r="B21">
        <v>-0.1104512291575787</v>
      </c>
      <c r="C21">
        <v>-0.17394870713401803</v>
      </c>
      <c r="D21">
        <v>-0.03936483058865216</v>
      </c>
      <c r="E21">
        <v>0.005871538637380114</v>
      </c>
      <c r="G21">
        <f t="shared" si="0"/>
        <v>-0.17982024577139813</v>
      </c>
      <c r="H21">
        <f t="shared" si="1"/>
        <v>-0.045236369226032275</v>
      </c>
      <c r="L21">
        <f t="shared" si="2"/>
        <v>0.14178991416245873</v>
      </c>
      <c r="V21">
        <f t="shared" si="3"/>
        <v>1.152334533939781</v>
      </c>
      <c r="W21">
        <f t="shared" si="4"/>
        <v>0.7067062664782537</v>
      </c>
      <c r="X21">
        <f t="shared" si="5"/>
        <v>-0.07308652455312487</v>
      </c>
    </row>
    <row r="22" spans="1:24" ht="12.75">
      <c r="A22" s="1">
        <v>32387</v>
      </c>
      <c r="B22">
        <v>0.03415985164670479</v>
      </c>
      <c r="C22">
        <v>0.04401688541677426</v>
      </c>
      <c r="D22">
        <v>0.03896036677345695</v>
      </c>
      <c r="E22">
        <v>0.005832697651669582</v>
      </c>
      <c r="G22">
        <f t="shared" si="0"/>
        <v>0.038184187765104675</v>
      </c>
      <c r="H22">
        <f t="shared" si="1"/>
        <v>0.03312766912178736</v>
      </c>
      <c r="L22">
        <f t="shared" si="2"/>
        <v>0.23222617138839904</v>
      </c>
      <c r="V22">
        <f t="shared" si="3"/>
        <v>1.26140499028611</v>
      </c>
      <c r="W22">
        <f t="shared" si="4"/>
        <v>0.7283345825068199</v>
      </c>
      <c r="X22">
        <f t="shared" si="5"/>
        <v>-0.005143418330752047</v>
      </c>
    </row>
    <row r="23" spans="1:24" ht="12.75">
      <c r="A23" s="1">
        <v>32419</v>
      </c>
      <c r="B23">
        <v>0.060944570627354894</v>
      </c>
      <c r="C23">
        <v>-0.06421857232665117</v>
      </c>
      <c r="D23">
        <v>0.025633119968803644</v>
      </c>
      <c r="E23">
        <v>0.005918123936273349</v>
      </c>
      <c r="G23">
        <f t="shared" si="0"/>
        <v>-0.07013669626292451</v>
      </c>
      <c r="H23">
        <f t="shared" si="1"/>
        <v>0.019714996032530296</v>
      </c>
      <c r="L23">
        <f t="shared" si="2"/>
        <v>0.19198738025056467</v>
      </c>
      <c r="V23">
        <f t="shared" si="3"/>
        <v>1.211655226083062</v>
      </c>
      <c r="W23">
        <f t="shared" si="4"/>
        <v>0.7186307056534272</v>
      </c>
      <c r="X23">
        <f t="shared" si="5"/>
        <v>-0.0354790374576475</v>
      </c>
    </row>
    <row r="24" spans="1:24" ht="12.75">
      <c r="A24" s="1">
        <v>32448</v>
      </c>
      <c r="B24">
        <v>-0.024979403711013804</v>
      </c>
      <c r="C24">
        <v>-0.03636319973630694</v>
      </c>
      <c r="D24">
        <v>-0.01907163311158232</v>
      </c>
      <c r="E24">
        <v>0.006282143908824138</v>
      </c>
      <c r="G24">
        <f t="shared" si="0"/>
        <v>-0.042645343645131076</v>
      </c>
      <c r="H24">
        <f t="shared" si="1"/>
        <v>-0.02535377702040646</v>
      </c>
      <c r="L24">
        <f t="shared" si="2"/>
        <v>0.23085902191066365</v>
      </c>
      <c r="V24">
        <f t="shared" si="3"/>
        <v>1.2596816394199717</v>
      </c>
      <c r="W24">
        <f t="shared" si="4"/>
        <v>0.7280027440433297</v>
      </c>
      <c r="X24">
        <f t="shared" si="5"/>
        <v>-0.00617684576274756</v>
      </c>
    </row>
    <row r="25" spans="1:24" ht="12.75">
      <c r="A25" s="1">
        <v>32478</v>
      </c>
      <c r="B25">
        <v>0.028081984126956082</v>
      </c>
      <c r="C25">
        <v>0.1195414886712468</v>
      </c>
      <c r="D25">
        <v>0.014580795838439433</v>
      </c>
      <c r="E25">
        <v>0.006490544888089266</v>
      </c>
      <c r="G25">
        <f t="shared" si="0"/>
        <v>0.11305094378315753</v>
      </c>
      <c r="H25">
        <f t="shared" si="1"/>
        <v>0.008090250950350167</v>
      </c>
      <c r="L25">
        <f t="shared" si="2"/>
        <v>0.17727027809263543</v>
      </c>
      <c r="V25">
        <f t="shared" si="3"/>
        <v>1.193953749063751</v>
      </c>
      <c r="W25">
        <f t="shared" si="4"/>
        <v>0.7151139516080282</v>
      </c>
      <c r="X25">
        <f t="shared" si="5"/>
        <v>-0.046532172499760084</v>
      </c>
    </row>
    <row r="26" spans="1:24" ht="12.75">
      <c r="A26" s="1">
        <v>32511</v>
      </c>
      <c r="B26">
        <v>0.06933014793618816</v>
      </c>
      <c r="C26">
        <v>0.1130786540517939</v>
      </c>
      <c r="D26">
        <v>0.06869996767974881</v>
      </c>
      <c r="E26">
        <v>0.006713803986630604</v>
      </c>
      <c r="G26">
        <f t="shared" si="0"/>
        <v>0.1063648500651633</v>
      </c>
      <c r="H26">
        <f t="shared" si="1"/>
        <v>0.06198616369311821</v>
      </c>
      <c r="L26">
        <f t="shared" si="2"/>
        <v>0.22250667427180842</v>
      </c>
      <c r="V26">
        <f t="shared" si="3"/>
        <v>1.2492041571509187</v>
      </c>
      <c r="W26">
        <f t="shared" si="4"/>
        <v>0.7259787189108909</v>
      </c>
      <c r="X26">
        <f t="shared" si="5"/>
        <v>-0.012486191019222494</v>
      </c>
    </row>
    <row r="27" spans="1:24" ht="12.75">
      <c r="A27" s="1">
        <v>32540</v>
      </c>
      <c r="B27">
        <v>-0.06340849319305089</v>
      </c>
      <c r="C27">
        <v>-0.0021022080918701985</v>
      </c>
      <c r="D27">
        <v>-0.029371237891800857</v>
      </c>
      <c r="E27">
        <v>0.006959466685651465</v>
      </c>
      <c r="G27">
        <f t="shared" si="0"/>
        <v>-0.009061674777521664</v>
      </c>
      <c r="H27">
        <f t="shared" si="1"/>
        <v>-0.03633070457745232</v>
      </c>
      <c r="L27">
        <f t="shared" si="2"/>
        <v>0.2286360133612026</v>
      </c>
      <c r="V27">
        <f t="shared" si="3"/>
        <v>1.256884466587417</v>
      </c>
      <c r="W27">
        <f t="shared" si="4"/>
        <v>0.7274634917537327</v>
      </c>
      <c r="X27">
        <f t="shared" si="5"/>
        <v>-0.007856804846527293</v>
      </c>
    </row>
    <row r="28" spans="1:24" ht="12.75">
      <c r="A28" s="1">
        <v>32568</v>
      </c>
      <c r="B28">
        <v>-0.10741818676729238</v>
      </c>
      <c r="C28">
        <v>-0.17645082332222747</v>
      </c>
      <c r="D28">
        <v>0.020592439573627015</v>
      </c>
      <c r="E28">
        <v>0.007104986995901949</v>
      </c>
      <c r="G28">
        <f t="shared" si="0"/>
        <v>-0.18355581031812943</v>
      </c>
      <c r="H28">
        <f t="shared" si="1"/>
        <v>0.013487452577725066</v>
      </c>
      <c r="L28">
        <f t="shared" si="2"/>
        <v>0.038223776029125967</v>
      </c>
      <c r="V28">
        <f t="shared" si="3"/>
        <v>1.038963702038663</v>
      </c>
      <c r="W28">
        <f t="shared" si="4"/>
        <v>0.6827256320624747</v>
      </c>
      <c r="X28">
        <f t="shared" si="5"/>
        <v>-0.14984120075988797</v>
      </c>
    </row>
    <row r="29" spans="1:24" ht="12.75">
      <c r="A29" s="1">
        <v>32601</v>
      </c>
      <c r="B29">
        <v>0.04370104607109462</v>
      </c>
      <c r="C29">
        <v>0.11359650658254063</v>
      </c>
      <c r="D29">
        <v>0.04887575108986489</v>
      </c>
      <c r="E29">
        <v>0.006729179140425756</v>
      </c>
      <c r="G29">
        <f t="shared" si="0"/>
        <v>0.10686732744211487</v>
      </c>
      <c r="H29">
        <f t="shared" si="1"/>
        <v>0.04214657194943913</v>
      </c>
      <c r="L29">
        <f t="shared" si="2"/>
        <v>0.21141013233463654</v>
      </c>
      <c r="V29">
        <f t="shared" si="3"/>
        <v>1.2354189364242447</v>
      </c>
      <c r="W29">
        <f t="shared" si="4"/>
        <v>0.7232983945887</v>
      </c>
      <c r="X29">
        <f t="shared" si="5"/>
        <v>-0.020857344498268125</v>
      </c>
    </row>
    <row r="30" spans="1:24" ht="12.75">
      <c r="A30" s="1">
        <v>32629</v>
      </c>
      <c r="B30">
        <v>-0.02815259141959225</v>
      </c>
      <c r="C30">
        <v>0.07952257242664881</v>
      </c>
      <c r="D30">
        <v>0.03453434457335714</v>
      </c>
      <c r="E30">
        <v>0.006882774858654447</v>
      </c>
      <c r="G30">
        <f t="shared" si="0"/>
        <v>0.07263979756799437</v>
      </c>
      <c r="H30">
        <f t="shared" si="1"/>
        <v>0.027651569714702694</v>
      </c>
      <c r="L30">
        <f t="shared" si="2"/>
        <v>0.22223431006545166</v>
      </c>
      <c r="V30">
        <f t="shared" si="3"/>
        <v>1.2488639649822666</v>
      </c>
      <c r="W30">
        <f t="shared" si="4"/>
        <v>0.7259128116968613</v>
      </c>
      <c r="X30">
        <f t="shared" si="5"/>
        <v>-0.012691813060870734</v>
      </c>
    </row>
    <row r="31" spans="1:24" ht="12.75">
      <c r="A31" s="1">
        <v>32660</v>
      </c>
      <c r="B31">
        <v>0.020312301311878347</v>
      </c>
      <c r="C31">
        <v>-0.13235494205680376</v>
      </c>
      <c r="D31">
        <v>-0.007956189189306675</v>
      </c>
      <c r="E31">
        <v>0.006405703688048089</v>
      </c>
      <c r="G31">
        <f t="shared" si="0"/>
        <v>-0.13876064574485186</v>
      </c>
      <c r="H31">
        <f t="shared" si="1"/>
        <v>-0.014361892877354765</v>
      </c>
      <c r="L31">
        <f t="shared" si="2"/>
        <v>0.154978764717407</v>
      </c>
      <c r="V31">
        <f t="shared" si="3"/>
        <v>1.1676331658216175</v>
      </c>
      <c r="W31">
        <f t="shared" si="4"/>
        <v>0.7098199869739259</v>
      </c>
      <c r="X31">
        <f t="shared" si="5"/>
        <v>-0.06323102812159809</v>
      </c>
    </row>
    <row r="32" spans="1:24" ht="12.75">
      <c r="A32" s="1">
        <v>32692</v>
      </c>
      <c r="B32">
        <v>0.027547071329299563</v>
      </c>
      <c r="C32">
        <v>0.032486551034298886</v>
      </c>
      <c r="D32">
        <v>0.08468147448418545</v>
      </c>
      <c r="E32">
        <v>0.006258956040567123</v>
      </c>
      <c r="G32">
        <f t="shared" si="0"/>
        <v>0.026227594993731763</v>
      </c>
      <c r="H32">
        <f t="shared" si="1"/>
        <v>0.07842251844361832</v>
      </c>
      <c r="L32">
        <f t="shared" si="2"/>
        <v>0.21873246312265252</v>
      </c>
      <c r="V32">
        <f t="shared" si="3"/>
        <v>1.2444982829609788</v>
      </c>
      <c r="W32">
        <f t="shared" si="4"/>
        <v>0.7250659608632248</v>
      </c>
      <c r="X32">
        <f t="shared" si="5"/>
        <v>-0.01533485830582083</v>
      </c>
    </row>
    <row r="33" spans="1:24" ht="12.75">
      <c r="A33" s="1">
        <v>32721</v>
      </c>
      <c r="B33">
        <v>0.028587456851912472</v>
      </c>
      <c r="C33">
        <v>0.07051438007216144</v>
      </c>
      <c r="D33">
        <v>0.015397491417165792</v>
      </c>
      <c r="E33">
        <v>0.006328500297929777</v>
      </c>
      <c r="G33">
        <f t="shared" si="0"/>
        <v>0.06418587977423167</v>
      </c>
      <c r="H33">
        <f t="shared" si="1"/>
        <v>0.009068991119236015</v>
      </c>
      <c r="L33">
        <f t="shared" si="2"/>
        <v>0.21716465621731418</v>
      </c>
      <c r="V33">
        <f t="shared" si="3"/>
        <v>1.2425486786601605</v>
      </c>
      <c r="W33">
        <f t="shared" si="4"/>
        <v>0.7246871387184199</v>
      </c>
      <c r="X33">
        <f t="shared" si="5"/>
        <v>-0.01651776151702324</v>
      </c>
    </row>
    <row r="34" spans="1:24" ht="12.75">
      <c r="A34" s="1">
        <v>32752</v>
      </c>
      <c r="B34">
        <v>-0.06960734595200842</v>
      </c>
      <c r="C34">
        <v>0.1535447820225357</v>
      </c>
      <c r="D34">
        <v>-0.006565824329870139</v>
      </c>
      <c r="E34">
        <v>0.00634394669896257</v>
      </c>
      <c r="G34">
        <f t="shared" si="0"/>
        <v>0.14720083532357311</v>
      </c>
      <c r="H34">
        <f t="shared" si="1"/>
        <v>-0.012909771028832707</v>
      </c>
      <c r="L34">
        <f t="shared" si="2"/>
        <v>0.10417698195967484</v>
      </c>
      <c r="V34">
        <f t="shared" si="3"/>
        <v>1.1097968515573682</v>
      </c>
      <c r="W34">
        <f t="shared" si="4"/>
        <v>0.6979011479113547</v>
      </c>
      <c r="X34">
        <f t="shared" si="5"/>
        <v>-0.10109296823405343</v>
      </c>
    </row>
    <row r="35" spans="1:24" ht="12.75">
      <c r="A35" s="1">
        <v>32783</v>
      </c>
      <c r="B35">
        <v>-0.08597191741496733</v>
      </c>
      <c r="C35">
        <v>0.17683151405031605</v>
      </c>
      <c r="D35">
        <v>-0.025497748310687626</v>
      </c>
      <c r="E35">
        <v>0.006235761718387423</v>
      </c>
      <c r="G35">
        <f t="shared" si="0"/>
        <v>0.17059575233192864</v>
      </c>
      <c r="H35">
        <f t="shared" si="1"/>
        <v>-0.03173351002907505</v>
      </c>
      <c r="L35">
        <f t="shared" si="2"/>
        <v>0.027668361254610807</v>
      </c>
      <c r="V35">
        <f t="shared" si="3"/>
        <v>1.0280546851142964</v>
      </c>
      <c r="W35">
        <f t="shared" si="4"/>
        <v>0.6803277023189033</v>
      </c>
      <c r="X35">
        <f t="shared" si="5"/>
        <v>-0.15760023002079557</v>
      </c>
    </row>
    <row r="36" spans="1:24" ht="12.75">
      <c r="A36" s="1">
        <v>32813</v>
      </c>
      <c r="B36">
        <v>-0.014210492469115212</v>
      </c>
      <c r="C36">
        <v>0.06224213646341293</v>
      </c>
      <c r="D36">
        <v>0.01640599192460053</v>
      </c>
      <c r="E36">
        <v>0.006096460051477208</v>
      </c>
      <c r="G36">
        <f t="shared" si="0"/>
        <v>0.05614567641193572</v>
      </c>
      <c r="H36">
        <f t="shared" si="1"/>
        <v>0.010309531873123322</v>
      </c>
      <c r="L36">
        <f t="shared" si="2"/>
        <v>0.22184925256143562</v>
      </c>
      <c r="V36">
        <f t="shared" si="3"/>
        <v>1.248383173113254</v>
      </c>
      <c r="W36">
        <f t="shared" si="4"/>
        <v>0.7258196449509465</v>
      </c>
      <c r="X36">
        <f t="shared" si="5"/>
        <v>-0.01298250011315796</v>
      </c>
    </row>
    <row r="37" spans="1:24" ht="12.75">
      <c r="A37" s="1">
        <v>32843</v>
      </c>
      <c r="B37">
        <v>-0.03650839481652305</v>
      </c>
      <c r="C37">
        <v>0</v>
      </c>
      <c r="D37">
        <v>0.021190686979638836</v>
      </c>
      <c r="E37">
        <v>0.006065472477137299</v>
      </c>
      <c r="G37">
        <f t="shared" si="0"/>
        <v>-0.006065472477137299</v>
      </c>
      <c r="H37">
        <f t="shared" si="1"/>
        <v>0.015125214502501537</v>
      </c>
      <c r="L37">
        <f t="shared" si="2"/>
        <v>0.23010878721900493</v>
      </c>
      <c r="V37">
        <f t="shared" si="3"/>
        <v>1.2587369369722188</v>
      </c>
      <c r="W37">
        <f t="shared" si="4"/>
        <v>0.72782070916769</v>
      </c>
      <c r="X37">
        <f t="shared" si="5"/>
        <v>-0.006743865760617838</v>
      </c>
    </row>
    <row r="38" spans="1:24" ht="12.75">
      <c r="A38" s="1">
        <v>32875</v>
      </c>
      <c r="B38">
        <v>0.04670227175251024</v>
      </c>
      <c r="C38">
        <v>0.06130203937616399</v>
      </c>
      <c r="D38">
        <v>-0.0712996775848665</v>
      </c>
      <c r="E38">
        <v>0.006212560938691354</v>
      </c>
      <c r="G38">
        <f t="shared" si="0"/>
        <v>0.05508947843747264</v>
      </c>
      <c r="H38">
        <f t="shared" si="1"/>
        <v>-0.07751223852355785</v>
      </c>
      <c r="L38">
        <f t="shared" si="2"/>
        <v>0.1444379365872839</v>
      </c>
      <c r="V38">
        <f t="shared" si="3"/>
        <v>1.155389985292997</v>
      </c>
      <c r="W38">
        <f t="shared" si="4"/>
        <v>0.7073303332086512</v>
      </c>
      <c r="X38">
        <f t="shared" si="5"/>
        <v>-0.07110922447132717</v>
      </c>
    </row>
    <row r="39" spans="1:24" ht="12.75">
      <c r="A39" s="1">
        <v>32905</v>
      </c>
      <c r="B39">
        <v>0.06344417255653488</v>
      </c>
      <c r="C39">
        <v>0.06538503774126858</v>
      </c>
      <c r="D39">
        <v>0.008502706414199632</v>
      </c>
      <c r="E39">
        <v>0.006235761718387423</v>
      </c>
      <c r="G39">
        <f t="shared" si="0"/>
        <v>0.059149276022881156</v>
      </c>
      <c r="H39">
        <f t="shared" si="1"/>
        <v>0.002266944695812209</v>
      </c>
      <c r="L39">
        <f t="shared" si="2"/>
        <v>0.21617601520633786</v>
      </c>
      <c r="V39">
        <f t="shared" si="3"/>
        <v>1.2413208511186413</v>
      </c>
      <c r="W39">
        <f t="shared" si="4"/>
        <v>0.7244483595898994</v>
      </c>
      <c r="X39">
        <f t="shared" si="5"/>
        <v>-0.017263556006246867</v>
      </c>
    </row>
    <row r="40" spans="1:24" ht="12.75">
      <c r="A40" s="1">
        <v>32933</v>
      </c>
      <c r="B40">
        <v>0.021428755413294035</v>
      </c>
      <c r="C40">
        <v>0.11468490807814344</v>
      </c>
      <c r="D40">
        <v>0.023965542734276302</v>
      </c>
      <c r="E40">
        <v>0.006258956040567123</v>
      </c>
      <c r="G40">
        <f t="shared" si="0"/>
        <v>0.10842595203757631</v>
      </c>
      <c r="H40">
        <f t="shared" si="1"/>
        <v>0.01770658669370918</v>
      </c>
      <c r="L40">
        <f t="shared" si="2"/>
        <v>0.1912039970503799</v>
      </c>
      <c r="V40">
        <f t="shared" si="3"/>
        <v>1.2107064074273532</v>
      </c>
      <c r="W40">
        <f t="shared" si="4"/>
        <v>0.7184430757448644</v>
      </c>
      <c r="X40">
        <f t="shared" si="5"/>
        <v>-0.03606795706631751</v>
      </c>
    </row>
    <row r="41" spans="1:24" ht="12.75">
      <c r="A41" s="1">
        <v>32965</v>
      </c>
      <c r="B41">
        <v>0.026729560991898885</v>
      </c>
      <c r="C41">
        <v>0.04631090286325036</v>
      </c>
      <c r="D41">
        <v>-0.02725516829966913</v>
      </c>
      <c r="E41">
        <v>0.006251225317120479</v>
      </c>
      <c r="G41">
        <f t="shared" si="0"/>
        <v>0.04005967754612988</v>
      </c>
      <c r="H41">
        <f t="shared" si="1"/>
        <v>-0.03350639361678961</v>
      </c>
      <c r="L41">
        <f t="shared" si="2"/>
        <v>0.20529417916061143</v>
      </c>
      <c r="V41">
        <f t="shared" si="3"/>
        <v>1.2278862303774827</v>
      </c>
      <c r="W41">
        <f t="shared" si="4"/>
        <v>0.7218253435799934</v>
      </c>
      <c r="X41">
        <f t="shared" si="5"/>
        <v>-0.02546572971520766</v>
      </c>
    </row>
    <row r="42" spans="1:24" ht="12.75">
      <c r="A42" s="1">
        <v>32994</v>
      </c>
      <c r="B42">
        <v>0.10617818127816227</v>
      </c>
      <c r="C42">
        <v>0.23001588265661624</v>
      </c>
      <c r="D42">
        <v>0.08800091142270103</v>
      </c>
      <c r="E42">
        <v>0.006220295249647142</v>
      </c>
      <c r="G42">
        <f t="shared" si="0"/>
        <v>0.2237955874069691</v>
      </c>
      <c r="H42">
        <f t="shared" si="1"/>
        <v>0.08178061617305389</v>
      </c>
      <c r="L42">
        <f t="shared" si="2"/>
        <v>0.1315127530195013</v>
      </c>
      <c r="V42">
        <f t="shared" si="3"/>
        <v>1.140552453117299</v>
      </c>
      <c r="W42">
        <f t="shared" si="4"/>
        <v>0.7042894304835476</v>
      </c>
      <c r="X42">
        <f t="shared" si="5"/>
        <v>-0.08075360668524549</v>
      </c>
    </row>
    <row r="43" spans="1:24" ht="12.75">
      <c r="A43" s="1">
        <v>33025</v>
      </c>
      <c r="B43">
        <v>-0.021050004948307673</v>
      </c>
      <c r="C43">
        <v>0.04027784649857008</v>
      </c>
      <c r="D43">
        <v>-0.008926023810191917</v>
      </c>
      <c r="E43">
        <v>0.006212560938691354</v>
      </c>
      <c r="G43">
        <f t="shared" si="0"/>
        <v>0.03406528555987873</v>
      </c>
      <c r="H43">
        <f t="shared" si="1"/>
        <v>-0.015138584748883271</v>
      </c>
      <c r="L43">
        <f t="shared" si="2"/>
        <v>0.22024890902554276</v>
      </c>
      <c r="V43">
        <f t="shared" si="3"/>
        <v>1.2463869289361256</v>
      </c>
      <c r="W43">
        <f t="shared" si="4"/>
        <v>0.7254325612789274</v>
      </c>
      <c r="X43">
        <f t="shared" si="5"/>
        <v>-0.014190464971316716</v>
      </c>
    </row>
    <row r="44" spans="1:24" ht="12.75">
      <c r="A44" s="1">
        <v>33056</v>
      </c>
      <c r="B44">
        <v>-0.05240970681774485</v>
      </c>
      <c r="C44">
        <v>-0.13353139262452263</v>
      </c>
      <c r="D44">
        <v>-0.005236860337682712</v>
      </c>
      <c r="E44">
        <v>0.006018969499740061</v>
      </c>
      <c r="G44">
        <f t="shared" si="0"/>
        <v>-0.1395503621242627</v>
      </c>
      <c r="H44">
        <f t="shared" si="1"/>
        <v>-0.011255829837422772</v>
      </c>
      <c r="L44">
        <f t="shared" si="2"/>
        <v>0.15005657821885504</v>
      </c>
      <c r="V44">
        <f t="shared" si="3"/>
        <v>1.1618999790999474</v>
      </c>
      <c r="W44">
        <f t="shared" si="4"/>
        <v>0.7086563197473977</v>
      </c>
      <c r="X44">
        <f t="shared" si="5"/>
        <v>-0.06691130791901773</v>
      </c>
    </row>
    <row r="45" spans="1:24" ht="12.75">
      <c r="A45" s="1">
        <v>33086</v>
      </c>
      <c r="B45">
        <v>-0.07846977870848817</v>
      </c>
      <c r="C45">
        <v>-0.07816696797369675</v>
      </c>
      <c r="D45">
        <v>-0.09906282498141365</v>
      </c>
      <c r="E45">
        <v>0.005941406823502819</v>
      </c>
      <c r="G45">
        <f t="shared" si="0"/>
        <v>-0.08410837479719957</v>
      </c>
      <c r="H45">
        <f t="shared" si="1"/>
        <v>-0.10500423180491647</v>
      </c>
      <c r="L45">
        <f t="shared" si="2"/>
        <v>0.23017082909191536</v>
      </c>
      <c r="V45">
        <f t="shared" si="3"/>
        <v>1.2588150337919015</v>
      </c>
      <c r="W45">
        <f t="shared" si="4"/>
        <v>0.7278357611099779</v>
      </c>
      <c r="X45">
        <f t="shared" si="5"/>
        <v>-0.006696977326059251</v>
      </c>
    </row>
    <row r="46" spans="1:24" ht="12.75">
      <c r="A46" s="1">
        <v>33120</v>
      </c>
      <c r="B46">
        <v>0.04322231145326903</v>
      </c>
      <c r="C46">
        <v>0.024097313483793976</v>
      </c>
      <c r="D46">
        <v>-0.05254067814587028</v>
      </c>
      <c r="E46">
        <v>0.005747183705393568</v>
      </c>
      <c r="G46">
        <f t="shared" si="0"/>
        <v>0.018350129778400406</v>
      </c>
      <c r="H46">
        <f t="shared" si="1"/>
        <v>-0.05828786185126385</v>
      </c>
      <c r="L46">
        <f t="shared" si="2"/>
        <v>0.20298710448720766</v>
      </c>
      <c r="V46">
        <f t="shared" si="3"/>
        <v>1.225056670411674</v>
      </c>
      <c r="W46">
        <f t="shared" si="4"/>
        <v>0.7212704553125201</v>
      </c>
      <c r="X46">
        <f t="shared" si="5"/>
        <v>-0.027203109318179507</v>
      </c>
    </row>
    <row r="47" spans="1:24" ht="12.75">
      <c r="A47" s="1">
        <v>33147</v>
      </c>
      <c r="B47">
        <v>-0.009444458827999689</v>
      </c>
      <c r="C47">
        <v>0.011829751753577221</v>
      </c>
      <c r="D47">
        <v>-0.006720785890857207</v>
      </c>
      <c r="E47">
        <v>0.005723846482370572</v>
      </c>
      <c r="G47">
        <f t="shared" si="0"/>
        <v>0.006105905271206649</v>
      </c>
      <c r="H47">
        <f t="shared" si="1"/>
        <v>-0.01244463237322778</v>
      </c>
      <c r="L47">
        <f t="shared" si="2"/>
        <v>0.23063340105786223</v>
      </c>
      <c r="V47">
        <f t="shared" si="3"/>
        <v>1.259397461033718</v>
      </c>
      <c r="W47">
        <f t="shared" si="4"/>
        <v>0.72794799523545</v>
      </c>
      <c r="X47">
        <f t="shared" si="5"/>
        <v>-0.006347373888884877</v>
      </c>
    </row>
    <row r="48" spans="1:24" ht="12.75">
      <c r="A48" s="1">
        <v>33178</v>
      </c>
      <c r="B48">
        <v>0.08596666480117228</v>
      </c>
      <c r="C48">
        <v>0.1251602017732101</v>
      </c>
      <c r="D48">
        <v>0.05820684065661893</v>
      </c>
      <c r="E48">
        <v>0.005653795574588936</v>
      </c>
      <c r="G48">
        <f t="shared" si="0"/>
        <v>0.11950640619862117</v>
      </c>
      <c r="H48">
        <f t="shared" si="1"/>
        <v>0.052553045082029994</v>
      </c>
      <c r="L48">
        <f t="shared" si="2"/>
        <v>0.2099402504683068</v>
      </c>
      <c r="V48">
        <f t="shared" si="3"/>
        <v>1.233604350472476</v>
      </c>
      <c r="W48">
        <f t="shared" si="4"/>
        <v>0.7229440936611555</v>
      </c>
      <c r="X48">
        <f t="shared" si="5"/>
        <v>-0.021965257588068898</v>
      </c>
    </row>
    <row r="49" spans="1:24" ht="12.75">
      <c r="A49" s="1">
        <v>33210</v>
      </c>
      <c r="B49">
        <v>-0.005515180688110111</v>
      </c>
      <c r="C49">
        <v>0.040681184607004595</v>
      </c>
      <c r="D49">
        <v>0.024524556940845963</v>
      </c>
      <c r="E49">
        <v>0.005200938343449756</v>
      </c>
      <c r="G49">
        <f t="shared" si="0"/>
        <v>0.03548024626355484</v>
      </c>
      <c r="H49">
        <f t="shared" si="1"/>
        <v>0.019323618597396206</v>
      </c>
      <c r="L49">
        <f t="shared" si="2"/>
        <v>0.2310488302046357</v>
      </c>
      <c r="V49">
        <f t="shared" si="3"/>
        <v>1.2599207601357276</v>
      </c>
      <c r="W49">
        <f t="shared" si="4"/>
        <v>0.7280488058200834</v>
      </c>
      <c r="X49">
        <f t="shared" si="5"/>
        <v>-0.006033381318091634</v>
      </c>
    </row>
    <row r="50" spans="1:24" ht="12.75">
      <c r="A50" s="1">
        <v>33240</v>
      </c>
      <c r="B50">
        <v>0.11482756143073908</v>
      </c>
      <c r="C50">
        <v>0.26542879476340003</v>
      </c>
      <c r="D50">
        <v>0.04067904929105102</v>
      </c>
      <c r="E50">
        <v>0.00500497970230524</v>
      </c>
      <c r="G50">
        <f t="shared" si="0"/>
        <v>0.2604238150610948</v>
      </c>
      <c r="H50">
        <f t="shared" si="1"/>
        <v>0.03567406958874578</v>
      </c>
      <c r="L50">
        <f t="shared" si="2"/>
        <v>-0.020208227157078207</v>
      </c>
      <c r="V50">
        <f t="shared" si="3"/>
        <v>0.979994590572162</v>
      </c>
      <c r="W50">
        <f t="shared" si="4"/>
        <v>0.6695566215579885</v>
      </c>
      <c r="X50">
        <f t="shared" si="5"/>
        <v>-0.19264392229255878</v>
      </c>
    </row>
    <row r="51" spans="1:24" ht="12.75">
      <c r="A51" s="1">
        <v>33270</v>
      </c>
      <c r="B51">
        <v>0.025014511994710904</v>
      </c>
      <c r="C51">
        <v>0.05573740468450169</v>
      </c>
      <c r="D51">
        <v>0.06511441726691576</v>
      </c>
      <c r="E51">
        <v>0.004887182952727786</v>
      </c>
      <c r="G51">
        <f t="shared" si="0"/>
        <v>0.050850221731773906</v>
      </c>
      <c r="H51">
        <f t="shared" si="1"/>
        <v>0.06022723431418797</v>
      </c>
      <c r="L51">
        <f t="shared" si="2"/>
        <v>0.23191437146749636</v>
      </c>
      <c r="V51">
        <f t="shared" si="3"/>
        <v>1.2610117456199263</v>
      </c>
      <c r="W51">
        <f t="shared" si="4"/>
        <v>0.7282588882187281</v>
      </c>
      <c r="X51">
        <f t="shared" si="5"/>
        <v>-0.005379124665792411</v>
      </c>
    </row>
    <row r="52" spans="1:24" ht="12.75">
      <c r="A52" s="1">
        <v>33298</v>
      </c>
      <c r="B52">
        <v>-0.12276668342500317</v>
      </c>
      <c r="C52">
        <v>0.022631954306339484</v>
      </c>
      <c r="D52">
        <v>0.021959955053811844</v>
      </c>
      <c r="E52">
        <v>0.0046510887349343905</v>
      </c>
      <c r="G52">
        <f t="shared" si="0"/>
        <v>0.017980865571405096</v>
      </c>
      <c r="H52">
        <f t="shared" si="1"/>
        <v>0.01730886631887745</v>
      </c>
      <c r="L52">
        <f t="shared" si="2"/>
        <v>0.23235175537737313</v>
      </c>
      <c r="V52">
        <f t="shared" si="3"/>
        <v>1.2615634125039408</v>
      </c>
      <c r="W52">
        <f t="shared" si="4"/>
        <v>0.7283650721990447</v>
      </c>
      <c r="X52">
        <f t="shared" si="5"/>
        <v>-0.005048479804488977</v>
      </c>
    </row>
    <row r="53" spans="1:24" ht="12.75">
      <c r="A53" s="1">
        <v>33329</v>
      </c>
      <c r="B53">
        <v>-0.10037297414678727</v>
      </c>
      <c r="C53">
        <v>-0.06950014298452761</v>
      </c>
      <c r="D53">
        <v>0.0003197612476616412</v>
      </c>
      <c r="E53">
        <v>0.004469629097159112</v>
      </c>
      <c r="G53">
        <f t="shared" si="0"/>
        <v>-0.07396977208168673</v>
      </c>
      <c r="H53">
        <f t="shared" si="1"/>
        <v>-0.00414986784949747</v>
      </c>
      <c r="L53">
        <f t="shared" si="2"/>
        <v>0.20797991815738973</v>
      </c>
      <c r="V53">
        <f t="shared" si="3"/>
        <v>1.2311884447680375</v>
      </c>
      <c r="W53">
        <f t="shared" si="4"/>
        <v>0.7224718444169378</v>
      </c>
      <c r="X53">
        <f t="shared" si="5"/>
        <v>-0.02344249610439957</v>
      </c>
    </row>
    <row r="54" spans="1:24" ht="12.75">
      <c r="A54" s="1">
        <v>33359</v>
      </c>
      <c r="B54">
        <v>0.04122831196214208</v>
      </c>
      <c r="C54">
        <v>0.10308893757681077</v>
      </c>
      <c r="D54">
        <v>0.03787846479376403</v>
      </c>
      <c r="E54">
        <v>0.00448542389124228</v>
      </c>
      <c r="G54">
        <f t="shared" si="0"/>
        <v>0.0986035136855685</v>
      </c>
      <c r="H54">
        <f t="shared" si="1"/>
        <v>0.03339304090252175</v>
      </c>
      <c r="L54">
        <f t="shared" si="2"/>
        <v>0.21109198448940772</v>
      </c>
      <c r="V54">
        <f t="shared" si="3"/>
        <v>1.2350259530683851</v>
      </c>
      <c r="W54">
        <f t="shared" si="4"/>
        <v>0.723221693380594</v>
      </c>
      <c r="X54">
        <f t="shared" si="5"/>
        <v>-0.02109716515988701</v>
      </c>
    </row>
    <row r="55" spans="1:24" ht="12.75">
      <c r="A55" s="1">
        <v>33392</v>
      </c>
      <c r="B55">
        <v>-0.08862358498972567</v>
      </c>
      <c r="C55">
        <v>-0.07139933613029105</v>
      </c>
      <c r="D55">
        <v>-0.04907751017191187</v>
      </c>
      <c r="E55">
        <v>0.004493320165785878</v>
      </c>
      <c r="G55">
        <f t="shared" si="0"/>
        <v>-0.07589265629607693</v>
      </c>
      <c r="H55">
        <f t="shared" si="1"/>
        <v>-0.05357083033769775</v>
      </c>
      <c r="L55">
        <f t="shared" si="2"/>
        <v>0.22986269372176926</v>
      </c>
      <c r="V55">
        <f t="shared" si="3"/>
        <v>1.258427208109992</v>
      </c>
      <c r="W55">
        <f t="shared" si="4"/>
        <v>0.7277610076351901</v>
      </c>
      <c r="X55">
        <f t="shared" si="5"/>
        <v>-0.006929848155986143</v>
      </c>
    </row>
    <row r="56" spans="1:24" ht="12.75">
      <c r="A56" s="1">
        <v>33420</v>
      </c>
      <c r="B56">
        <v>0.04159289729833702</v>
      </c>
      <c r="C56">
        <v>0.07594200357515733</v>
      </c>
      <c r="D56">
        <v>0.043882292478987416</v>
      </c>
      <c r="E56">
        <v>0.00448542389124228</v>
      </c>
      <c r="G56">
        <f t="shared" si="0"/>
        <v>0.07145657968391506</v>
      </c>
      <c r="H56">
        <f t="shared" si="1"/>
        <v>0.03939686858774513</v>
      </c>
      <c r="L56">
        <f t="shared" si="2"/>
        <v>0.2272148879145007</v>
      </c>
      <c r="V56">
        <f t="shared" si="3"/>
        <v>1.2550995446877533</v>
      </c>
      <c r="W56">
        <f t="shared" si="4"/>
        <v>0.7271189677355909</v>
      </c>
      <c r="X56">
        <f t="shared" si="5"/>
        <v>-0.0089305022813611</v>
      </c>
    </row>
    <row r="57" spans="1:24" ht="12.75">
      <c r="A57" s="1">
        <v>33451</v>
      </c>
      <c r="B57">
        <v>-0.031759020948503615</v>
      </c>
      <c r="C57">
        <v>0.14829930817951847</v>
      </c>
      <c r="D57">
        <v>0.0194582514285181</v>
      </c>
      <c r="E57">
        <v>0.0043273410716965915</v>
      </c>
      <c r="G57">
        <f t="shared" si="0"/>
        <v>0.1439719671078219</v>
      </c>
      <c r="H57">
        <f t="shared" si="1"/>
        <v>0.015130910356821507</v>
      </c>
      <c r="L57">
        <f t="shared" si="2"/>
        <v>0.1493539237687776</v>
      </c>
      <c r="V57">
        <f t="shared" si="3"/>
        <v>1.1610838516704514</v>
      </c>
      <c r="W57">
        <f t="shared" si="4"/>
        <v>0.7084903590114493</v>
      </c>
      <c r="X57">
        <f t="shared" si="5"/>
        <v>-0.06743647044236478</v>
      </c>
    </row>
    <row r="58" spans="1:24" ht="12.75">
      <c r="A58" s="1">
        <v>33484</v>
      </c>
      <c r="B58">
        <v>0.06735953832427298</v>
      </c>
      <c r="C58">
        <v>0.043049910870511104</v>
      </c>
      <c r="D58">
        <v>-0.019329330624389317</v>
      </c>
      <c r="E58">
        <v>0.004153102903930965</v>
      </c>
      <c r="G58">
        <f t="shared" si="0"/>
        <v>0.03889680796658014</v>
      </c>
      <c r="H58">
        <f t="shared" si="1"/>
        <v>-0.02348243352832028</v>
      </c>
      <c r="L58">
        <f t="shared" si="2"/>
        <v>0.21289816444495457</v>
      </c>
      <c r="V58">
        <f t="shared" si="3"/>
        <v>1.2372586479067553</v>
      </c>
      <c r="W58">
        <f t="shared" si="4"/>
        <v>0.7236572473242382</v>
      </c>
      <c r="X58">
        <f t="shared" si="5"/>
        <v>-0.01973552297991801</v>
      </c>
    </row>
    <row r="59" spans="1:24" ht="12.75">
      <c r="A59" s="1">
        <v>33512</v>
      </c>
      <c r="B59">
        <v>-0.053263655326996354</v>
      </c>
      <c r="C59">
        <v>0.05333221437677107</v>
      </c>
      <c r="D59">
        <v>0.011764690804727924</v>
      </c>
      <c r="E59">
        <v>0.0039228672821607375</v>
      </c>
      <c r="G59">
        <f t="shared" si="0"/>
        <v>0.04940934709461033</v>
      </c>
      <c r="H59">
        <f t="shared" si="1"/>
        <v>0.007841823522567187</v>
      </c>
      <c r="L59">
        <f t="shared" si="2"/>
        <v>0.2237147182127883</v>
      </c>
      <c r="V59">
        <f t="shared" si="3"/>
        <v>1.2507141625568143</v>
      </c>
      <c r="W59">
        <f t="shared" si="4"/>
        <v>0.7262711158425504</v>
      </c>
      <c r="X59">
        <f t="shared" si="5"/>
        <v>-0.011574082833502426</v>
      </c>
    </row>
    <row r="60" spans="1:24" ht="12.75">
      <c r="A60" s="1">
        <v>33543</v>
      </c>
      <c r="B60">
        <v>-0.0473117575512509</v>
      </c>
      <c r="C60">
        <v>0.03531888012435444</v>
      </c>
      <c r="D60">
        <v>-0.04489661995735778</v>
      </c>
      <c r="E60">
        <v>0.0035483706279265397</v>
      </c>
      <c r="G60">
        <f t="shared" si="0"/>
        <v>0.0317705094964279</v>
      </c>
      <c r="H60">
        <f t="shared" si="1"/>
        <v>-0.04844499058528432</v>
      </c>
      <c r="L60">
        <f t="shared" si="2"/>
        <v>0.20018138102555424</v>
      </c>
      <c r="V60">
        <f t="shared" si="3"/>
        <v>1.2216243175377859</v>
      </c>
      <c r="W60">
        <f t="shared" si="4"/>
        <v>0.7205962088403008</v>
      </c>
      <c r="X60">
        <f t="shared" si="5"/>
        <v>-0.0293152608154505</v>
      </c>
    </row>
    <row r="61" spans="1:24" ht="12.75">
      <c r="A61" s="1">
        <v>33574</v>
      </c>
      <c r="B61">
        <v>-0.03857452197977583</v>
      </c>
      <c r="C61">
        <v>0.13449592731135013</v>
      </c>
      <c r="D61">
        <v>0.10578950523409669</v>
      </c>
      <c r="E61">
        <v>0.003172183400538023</v>
      </c>
      <c r="G61">
        <f t="shared" si="0"/>
        <v>0.1313237439108121</v>
      </c>
      <c r="H61">
        <f t="shared" si="1"/>
        <v>0.10261732183355866</v>
      </c>
      <c r="L61">
        <f t="shared" si="2"/>
        <v>0.228233719949963</v>
      </c>
      <c r="V61">
        <f t="shared" si="3"/>
        <v>1.2563789319412662</v>
      </c>
      <c r="W61">
        <f t="shared" si="4"/>
        <v>0.727365947037595</v>
      </c>
      <c r="X61">
        <f t="shared" si="5"/>
        <v>-0.0081607691899317</v>
      </c>
    </row>
    <row r="62" spans="1:24" ht="12.75">
      <c r="A62" s="1">
        <v>33605</v>
      </c>
      <c r="B62">
        <v>0.011177300590125167</v>
      </c>
      <c r="C62">
        <v>0.07779402744002016</v>
      </c>
      <c r="D62">
        <v>-0.020124911835929814</v>
      </c>
      <c r="E62">
        <v>0.00314008891397404</v>
      </c>
      <c r="G62">
        <f t="shared" si="0"/>
        <v>0.07465393852604613</v>
      </c>
      <c r="H62">
        <f t="shared" si="1"/>
        <v>-0.023265000749903855</v>
      </c>
      <c r="L62">
        <f t="shared" si="2"/>
        <v>0.1844134199477142</v>
      </c>
      <c r="V62">
        <f t="shared" si="3"/>
        <v>1.202512863151095</v>
      </c>
      <c r="W62">
        <f t="shared" si="4"/>
        <v>0.7168187004794182</v>
      </c>
      <c r="X62">
        <f t="shared" si="5"/>
        <v>-0.04117019907886764</v>
      </c>
    </row>
    <row r="63" spans="1:24" ht="12.75">
      <c r="A63" s="1">
        <v>33637</v>
      </c>
      <c r="B63">
        <v>-0.02150968348788228</v>
      </c>
      <c r="C63">
        <v>0.026671141814813577</v>
      </c>
      <c r="D63">
        <v>0.00954382274490442</v>
      </c>
      <c r="E63">
        <v>0.0032122841343532353</v>
      </c>
      <c r="G63">
        <f t="shared" si="0"/>
        <v>0.02345885768046034</v>
      </c>
      <c r="H63">
        <f t="shared" si="1"/>
        <v>0.0063315386105511845</v>
      </c>
      <c r="L63">
        <f t="shared" si="2"/>
        <v>0.23088728799973773</v>
      </c>
      <c r="V63">
        <f t="shared" si="3"/>
        <v>1.2597172461966264</v>
      </c>
      <c r="W63">
        <f t="shared" si="4"/>
        <v>0.7280096033391136</v>
      </c>
      <c r="X63">
        <f t="shared" si="5"/>
        <v>-0.006155481395666422</v>
      </c>
    </row>
    <row r="64" spans="1:24" ht="12.75">
      <c r="A64" s="1">
        <v>33665</v>
      </c>
      <c r="B64">
        <v>-0.03962479478326777</v>
      </c>
      <c r="C64">
        <v>-0.041332541493851065</v>
      </c>
      <c r="D64">
        <v>-0.02207368007590155</v>
      </c>
      <c r="E64">
        <v>0.003308447237629337</v>
      </c>
      <c r="G64">
        <f t="shared" si="0"/>
        <v>-0.044640988731480404</v>
      </c>
      <c r="H64">
        <f t="shared" si="1"/>
        <v>-0.025382127313530886</v>
      </c>
      <c r="L64">
        <f t="shared" si="2"/>
        <v>0.23049949457677119</v>
      </c>
      <c r="V64">
        <f t="shared" si="3"/>
        <v>1.2592288308420057</v>
      </c>
      <c r="W64">
        <f t="shared" si="4"/>
        <v>0.7279155036424414</v>
      </c>
      <c r="X64">
        <f t="shared" si="5"/>
        <v>-0.0064485802300662965</v>
      </c>
    </row>
    <row r="65" spans="1:24" ht="12.75">
      <c r="A65" s="1">
        <v>33695</v>
      </c>
      <c r="B65">
        <v>0.08326520216404527</v>
      </c>
      <c r="C65">
        <v>-0.072162174139424</v>
      </c>
      <c r="D65">
        <v>0.027510774361822428</v>
      </c>
      <c r="E65">
        <v>0.0030276607706158504</v>
      </c>
      <c r="G65">
        <f t="shared" si="0"/>
        <v>-0.07518983491003985</v>
      </c>
      <c r="H65">
        <f t="shared" si="1"/>
        <v>0.024483113591206578</v>
      </c>
      <c r="L65">
        <f t="shared" si="2"/>
        <v>0.18268052997768952</v>
      </c>
      <c r="V65">
        <f t="shared" si="3"/>
        <v>1.2004308451467822</v>
      </c>
      <c r="W65">
        <f t="shared" si="4"/>
        <v>0.716404764063176</v>
      </c>
      <c r="X65">
        <f t="shared" si="5"/>
        <v>-0.042471474367613934</v>
      </c>
    </row>
    <row r="66" spans="1:24" ht="12.75">
      <c r="A66" s="1">
        <v>33725</v>
      </c>
      <c r="B66">
        <v>0.01324193727092616</v>
      </c>
      <c r="C66">
        <v>0.09304397754299089</v>
      </c>
      <c r="D66">
        <v>0.0009635072406235631</v>
      </c>
      <c r="E66">
        <v>0.0030276607706158504</v>
      </c>
      <c r="G66">
        <f t="shared" si="0"/>
        <v>0.09001631677237504</v>
      </c>
      <c r="H66">
        <f t="shared" si="1"/>
        <v>-0.002064153529992287</v>
      </c>
      <c r="L66">
        <f t="shared" si="2"/>
        <v>0.18995994823682438</v>
      </c>
      <c r="V66">
        <f t="shared" si="3"/>
        <v>1.209201166048638</v>
      </c>
      <c r="W66">
        <f t="shared" si="4"/>
        <v>0.7181452114234297</v>
      </c>
      <c r="X66">
        <f t="shared" si="5"/>
        <v>-0.03700305768444031</v>
      </c>
    </row>
    <row r="67" spans="1:24" ht="12.75">
      <c r="A67" s="1">
        <v>33756</v>
      </c>
      <c r="B67">
        <v>0.07558045894131572</v>
      </c>
      <c r="C67">
        <v>-0.14182857639290927</v>
      </c>
      <c r="D67">
        <v>-0.017511285484140954</v>
      </c>
      <c r="E67">
        <v>0.00292312721772468</v>
      </c>
      <c r="G67">
        <f aca="true" t="shared" si="6" ref="G67:G130">C67-E67</f>
        <v>-0.14475170361063394</v>
      </c>
      <c r="H67">
        <f aca="true" t="shared" si="7" ref="H67:H130">D67-E67</f>
        <v>-0.020434412701865634</v>
      </c>
      <c r="L67">
        <f aca="true" t="shared" si="8" ref="L67:L130">-0.5*LN(2*PI()*sig2)-(1/(2*sig2))*(G67-alpha-beta*H67)^2</f>
        <v>0.15508006919787348</v>
      </c>
      <c r="V67">
        <f aca="true" t="shared" si="9" ref="V67:V130">EXP(-0.5*LN(2*PI()*$S$2)-0.5*(($G67-$Q$2-$R$2*$H67)^2)/$S$2)</f>
        <v>1.1677514582845334</v>
      </c>
      <c r="W67">
        <f aca="true" t="shared" si="10" ref="W67:W130">EXP(-0.5*LN(2*PI()*($S$2+$T$2))-0.5*(($G67-$Q$2-$R$2*$H67)^2)/($S$2+$T$2))</f>
        <v>0.709843956693632</v>
      </c>
      <c r="X67">
        <f aca="true" t="shared" si="11" ref="X67:X130">LN(V67*(1-$U$2)+W67*$U$2)</f>
        <v>-0.06315525696704571</v>
      </c>
    </row>
    <row r="68" spans="1:24" ht="12.75">
      <c r="A68" s="1">
        <v>33786</v>
      </c>
      <c r="B68">
        <v>-0.03245088027050811</v>
      </c>
      <c r="C68">
        <v>0.038537787705080685</v>
      </c>
      <c r="D68">
        <v>0.038618362837734996</v>
      </c>
      <c r="E68">
        <v>0.002608737485701044</v>
      </c>
      <c r="G68">
        <f t="shared" si="6"/>
        <v>0.035929050219379643</v>
      </c>
      <c r="H68">
        <f t="shared" si="7"/>
        <v>0.036009625352033954</v>
      </c>
      <c r="L68">
        <f t="shared" si="8"/>
        <v>0.2323539808305901</v>
      </c>
      <c r="V68">
        <f t="shared" si="9"/>
        <v>1.2615662200574196</v>
      </c>
      <c r="W68">
        <f t="shared" si="10"/>
        <v>0.7283656125133761</v>
      </c>
      <c r="X68">
        <f t="shared" si="11"/>
        <v>-0.005046797399809707</v>
      </c>
    </row>
    <row r="69" spans="1:24" ht="12.75">
      <c r="A69" s="1">
        <v>33819</v>
      </c>
      <c r="B69">
        <v>-0.07578013867598704</v>
      </c>
      <c r="C69">
        <v>0.023765353550261856</v>
      </c>
      <c r="D69">
        <v>-0.024290180670616498</v>
      </c>
      <c r="E69">
        <v>0.002592582918754394</v>
      </c>
      <c r="G69">
        <f t="shared" si="6"/>
        <v>0.02117277063150746</v>
      </c>
      <c r="H69">
        <f t="shared" si="7"/>
        <v>-0.026882763589370893</v>
      </c>
      <c r="L69">
        <f t="shared" si="8"/>
        <v>0.22080734144608005</v>
      </c>
      <c r="V69">
        <f t="shared" si="9"/>
        <v>1.2470831461828258</v>
      </c>
      <c r="W69">
        <f t="shared" si="10"/>
        <v>0.7255676088680733</v>
      </c>
      <c r="X69">
        <f t="shared" si="11"/>
        <v>-0.01376898132638382</v>
      </c>
    </row>
    <row r="70" spans="1:24" ht="12.75">
      <c r="A70" s="1">
        <v>33848</v>
      </c>
      <c r="B70">
        <v>-0.07022934989712155</v>
      </c>
      <c r="C70">
        <v>0.07746091617777942</v>
      </c>
      <c r="D70">
        <v>0.0090644141544072</v>
      </c>
      <c r="E70">
        <v>0.0022120462685093507</v>
      </c>
      <c r="G70">
        <f t="shared" si="6"/>
        <v>0.07524886990927007</v>
      </c>
      <c r="H70">
        <f t="shared" si="7"/>
        <v>0.00685236788589785</v>
      </c>
      <c r="L70">
        <f t="shared" si="8"/>
        <v>0.20896360584718432</v>
      </c>
      <c r="V70">
        <f t="shared" si="9"/>
        <v>1.2324001455548395</v>
      </c>
      <c r="W70">
        <f t="shared" si="10"/>
        <v>0.7227087788129152</v>
      </c>
      <c r="X70">
        <f t="shared" si="11"/>
        <v>-0.022701272885550343</v>
      </c>
    </row>
    <row r="71" spans="1:24" ht="12.75">
      <c r="A71" s="1">
        <v>33878</v>
      </c>
      <c r="B71">
        <v>-0.18853683166125237</v>
      </c>
      <c r="C71">
        <v>0.09756218758475227</v>
      </c>
      <c r="D71">
        <v>0.00210405586421754</v>
      </c>
      <c r="E71">
        <v>0.00243086477498166</v>
      </c>
      <c r="G71">
        <f t="shared" si="6"/>
        <v>0.0951313228097706</v>
      </c>
      <c r="H71">
        <f t="shared" si="7"/>
        <v>-0.00032680891076412</v>
      </c>
      <c r="L71">
        <f t="shared" si="8"/>
        <v>0.18679273873447533</v>
      </c>
      <c r="V71">
        <f t="shared" si="9"/>
        <v>1.2053774311064909</v>
      </c>
      <c r="W71">
        <f t="shared" si="10"/>
        <v>0.7173874393850506</v>
      </c>
      <c r="X71">
        <f t="shared" si="11"/>
        <v>-0.03938299366444966</v>
      </c>
    </row>
    <row r="72" spans="1:24" ht="12.75">
      <c r="A72" s="1">
        <v>33910</v>
      </c>
      <c r="B72">
        <v>0.03792179299855664</v>
      </c>
      <c r="C72">
        <v>0.048123275181728174</v>
      </c>
      <c r="D72">
        <v>0.029812920535904664</v>
      </c>
      <c r="E72">
        <v>0.0026813943079351</v>
      </c>
      <c r="G72">
        <f t="shared" si="6"/>
        <v>0.04544188087379308</v>
      </c>
      <c r="H72">
        <f t="shared" si="7"/>
        <v>0.027131526227969563</v>
      </c>
      <c r="L72">
        <f t="shared" si="8"/>
        <v>0.23067766785607097</v>
      </c>
      <c r="V72">
        <f t="shared" si="9"/>
        <v>1.259453211760934</v>
      </c>
      <c r="W72">
        <f t="shared" si="10"/>
        <v>0.7279587366237014</v>
      </c>
      <c r="X72">
        <f t="shared" si="11"/>
        <v>-0.006313916694543426</v>
      </c>
    </row>
    <row r="73" spans="1:24" ht="12.75">
      <c r="A73" s="1">
        <v>33939</v>
      </c>
      <c r="B73">
        <v>-0.3036759622061304</v>
      </c>
      <c r="C73">
        <v>-0.08688774826833866</v>
      </c>
      <c r="D73">
        <v>0.010057058909607923</v>
      </c>
      <c r="E73">
        <v>0.002527933316339407</v>
      </c>
      <c r="G73">
        <f t="shared" si="6"/>
        <v>-0.08941568158467807</v>
      </c>
      <c r="H73">
        <f t="shared" si="7"/>
        <v>0.007529125593268515</v>
      </c>
      <c r="L73">
        <f t="shared" si="8"/>
        <v>0.1853625350985039</v>
      </c>
      <c r="V73">
        <f t="shared" si="9"/>
        <v>1.203654728123486</v>
      </c>
      <c r="W73">
        <f t="shared" si="10"/>
        <v>0.7170455175197727</v>
      </c>
      <c r="X73">
        <f t="shared" si="11"/>
        <v>-0.04045734973871453</v>
      </c>
    </row>
    <row r="74" spans="1:24" ht="12.75">
      <c r="A74" s="1">
        <v>33973</v>
      </c>
      <c r="B74">
        <v>0.022084335943527867</v>
      </c>
      <c r="C74">
        <v>0.013093899511157855</v>
      </c>
      <c r="D74">
        <v>0.007021264078719025</v>
      </c>
      <c r="E74">
        <v>0.002382288070992706</v>
      </c>
      <c r="G74">
        <f t="shared" si="6"/>
        <v>0.010711611440165148</v>
      </c>
      <c r="H74">
        <f t="shared" si="7"/>
        <v>0.004638976007726319</v>
      </c>
      <c r="L74">
        <f t="shared" si="8"/>
        <v>0.23216962878687356</v>
      </c>
      <c r="V74">
        <f t="shared" si="9"/>
        <v>1.2613336691827413</v>
      </c>
      <c r="W74">
        <f t="shared" si="10"/>
        <v>0.7283208553254901</v>
      </c>
      <c r="X74">
        <f t="shared" si="11"/>
        <v>-0.005186162669529251</v>
      </c>
    </row>
    <row r="75" spans="1:24" ht="12.75">
      <c r="A75" s="1">
        <v>34001</v>
      </c>
      <c r="B75">
        <v>0.06420409022178604</v>
      </c>
      <c r="C75">
        <v>-0.03679884823709797</v>
      </c>
      <c r="D75">
        <v>0.010429041654892349</v>
      </c>
      <c r="E75">
        <v>0.00242277062380893</v>
      </c>
      <c r="G75">
        <f t="shared" si="6"/>
        <v>-0.0392216188609069</v>
      </c>
      <c r="H75">
        <f t="shared" si="7"/>
        <v>0.00800627103108342</v>
      </c>
      <c r="L75">
        <f t="shared" si="8"/>
        <v>0.2212016453741003</v>
      </c>
      <c r="V75">
        <f t="shared" si="9"/>
        <v>1.2475749729241694</v>
      </c>
      <c r="W75">
        <f t="shared" si="10"/>
        <v>0.7256629798548688</v>
      </c>
      <c r="X75">
        <f t="shared" si="11"/>
        <v>-0.013471356240654134</v>
      </c>
    </row>
    <row r="76" spans="1:24" ht="12.75">
      <c r="A76" s="1">
        <v>34029</v>
      </c>
      <c r="B76">
        <v>-0.06653517980114744</v>
      </c>
      <c r="C76">
        <v>0.10386439703028856</v>
      </c>
      <c r="D76">
        <v>0.01852463452645282</v>
      </c>
      <c r="E76">
        <v>0.002374189199968952</v>
      </c>
      <c r="G76">
        <f t="shared" si="6"/>
        <v>0.1014902078303196</v>
      </c>
      <c r="H76">
        <f t="shared" si="7"/>
        <v>0.016150445326483867</v>
      </c>
      <c r="L76">
        <f t="shared" si="8"/>
        <v>0.19593963797129468</v>
      </c>
      <c r="V76">
        <f t="shared" si="9"/>
        <v>1.2164534755185443</v>
      </c>
      <c r="W76">
        <f t="shared" si="10"/>
        <v>0.719578067471008</v>
      </c>
      <c r="X76">
        <f t="shared" si="11"/>
        <v>-0.03250689897178307</v>
      </c>
    </row>
    <row r="77" spans="1:24" ht="12.75">
      <c r="A77" s="1">
        <v>34060</v>
      </c>
      <c r="B77">
        <v>-0.04523798065019433</v>
      </c>
      <c r="C77">
        <v>-0.07869694694918161</v>
      </c>
      <c r="D77">
        <v>-0.025745372804774513</v>
      </c>
      <c r="E77">
        <v>0.0023903861549924047</v>
      </c>
      <c r="G77">
        <f t="shared" si="6"/>
        <v>-0.08108733310417401</v>
      </c>
      <c r="H77">
        <f t="shared" si="7"/>
        <v>-0.02813575895976692</v>
      </c>
      <c r="L77">
        <f t="shared" si="8"/>
        <v>0.2183346672704969</v>
      </c>
      <c r="V77">
        <f t="shared" si="9"/>
        <v>1.2440033251586096</v>
      </c>
      <c r="W77">
        <f t="shared" si="10"/>
        <v>0.724969824493217</v>
      </c>
      <c r="X77">
        <f t="shared" si="11"/>
        <v>-0.01563501753639919</v>
      </c>
    </row>
    <row r="78" spans="1:24" ht="12.75">
      <c r="A78" s="1">
        <v>34092</v>
      </c>
      <c r="B78">
        <v>0.09161244250174004</v>
      </c>
      <c r="C78">
        <v>0.08003963074572568</v>
      </c>
      <c r="D78">
        <v>0.022463263988382214</v>
      </c>
      <c r="E78">
        <v>0.0025117630759989005</v>
      </c>
      <c r="G78">
        <f t="shared" si="6"/>
        <v>0.07752786766972677</v>
      </c>
      <c r="H78">
        <f t="shared" si="7"/>
        <v>0.019951500912383312</v>
      </c>
      <c r="L78">
        <f t="shared" si="8"/>
        <v>0.2157788232474695</v>
      </c>
      <c r="V78">
        <f t="shared" si="9"/>
        <v>1.2408279063615288</v>
      </c>
      <c r="W78">
        <f t="shared" si="10"/>
        <v>0.7243524509180502</v>
      </c>
      <c r="X78">
        <f t="shared" si="11"/>
        <v>-0.017563154575590875</v>
      </c>
    </row>
    <row r="79" spans="1:24" ht="12.75">
      <c r="A79" s="1">
        <v>34121</v>
      </c>
      <c r="B79">
        <v>-0.06611843521145976</v>
      </c>
      <c r="C79">
        <v>-0.05121961289157234</v>
      </c>
      <c r="D79">
        <v>0.0007549516301373383</v>
      </c>
      <c r="E79">
        <v>0.002487501830740441</v>
      </c>
      <c r="G79">
        <f t="shared" si="6"/>
        <v>-0.05370711472231278</v>
      </c>
      <c r="H79">
        <f t="shared" si="7"/>
        <v>-0.0017325502006031025</v>
      </c>
      <c r="L79">
        <f t="shared" si="8"/>
        <v>0.2188472365062433</v>
      </c>
      <c r="V79">
        <f t="shared" si="9"/>
        <v>1.2446411264369448</v>
      </c>
      <c r="W79">
        <f t="shared" si="10"/>
        <v>0.7250937008184077</v>
      </c>
      <c r="X79">
        <f t="shared" si="11"/>
        <v>-0.015248252324311116</v>
      </c>
    </row>
    <row r="80" spans="1:24" ht="12.75">
      <c r="A80" s="1">
        <v>34151</v>
      </c>
      <c r="B80">
        <v>-0.10395039922837152</v>
      </c>
      <c r="C80">
        <v>-0.17327064019353994</v>
      </c>
      <c r="D80">
        <v>-0.00534129861324958</v>
      </c>
      <c r="E80">
        <v>0.002487501830740441</v>
      </c>
      <c r="G80">
        <f t="shared" si="6"/>
        <v>-0.1757581420242804</v>
      </c>
      <c r="H80">
        <f t="shared" si="7"/>
        <v>-0.00782880044399002</v>
      </c>
      <c r="L80">
        <f t="shared" si="8"/>
        <v>0.09135269447440089</v>
      </c>
      <c r="V80">
        <f t="shared" si="9"/>
        <v>1.0956553687147257</v>
      </c>
      <c r="W80">
        <f t="shared" si="10"/>
        <v>0.694924153763811</v>
      </c>
      <c r="X80">
        <f t="shared" si="11"/>
        <v>-0.11060785753020726</v>
      </c>
    </row>
    <row r="81" spans="1:24" ht="12.75">
      <c r="A81" s="1">
        <v>34183</v>
      </c>
      <c r="B81">
        <v>0.03315427253215913</v>
      </c>
      <c r="C81">
        <v>0.015085637418040953</v>
      </c>
      <c r="D81">
        <v>0.033852457573435274</v>
      </c>
      <c r="E81">
        <v>0.002471323742292556</v>
      </c>
      <c r="G81">
        <f t="shared" si="6"/>
        <v>0.012614313675748397</v>
      </c>
      <c r="H81">
        <f t="shared" si="7"/>
        <v>0.031381133831142716</v>
      </c>
      <c r="L81">
        <f t="shared" si="8"/>
        <v>0.23059304559862553</v>
      </c>
      <c r="V81">
        <f t="shared" si="9"/>
        <v>1.2593466384963066</v>
      </c>
      <c r="W81">
        <f t="shared" si="10"/>
        <v>0.7279382030760952</v>
      </c>
      <c r="X81">
        <f t="shared" si="11"/>
        <v>-0.006377874686306826</v>
      </c>
    </row>
    <row r="82" spans="1:24" ht="12.75">
      <c r="A82" s="1">
        <v>34213</v>
      </c>
      <c r="B82">
        <v>-0.08552520915705551</v>
      </c>
      <c r="C82">
        <v>0.09364515806098814</v>
      </c>
      <c r="D82">
        <v>-0.010038133482406217</v>
      </c>
      <c r="E82">
        <v>0.0023984834521209955</v>
      </c>
      <c r="G82">
        <f t="shared" si="6"/>
        <v>0.09124667460886714</v>
      </c>
      <c r="H82">
        <f t="shared" si="7"/>
        <v>-0.012436616934527212</v>
      </c>
      <c r="L82">
        <f t="shared" si="8"/>
        <v>0.17860288856598755</v>
      </c>
      <c r="V82">
        <f t="shared" si="9"/>
        <v>1.1955458849473117</v>
      </c>
      <c r="W82">
        <f t="shared" si="10"/>
        <v>0.7154316782843042</v>
      </c>
      <c r="X82">
        <f t="shared" si="11"/>
        <v>-0.04553225622284464</v>
      </c>
    </row>
    <row r="83" spans="1:24" ht="12.75">
      <c r="A83" s="1">
        <v>34243</v>
      </c>
      <c r="B83">
        <v>0.09097351733464919</v>
      </c>
      <c r="C83">
        <v>-0.029212562189549787</v>
      </c>
      <c r="D83">
        <v>0.019207289080128778</v>
      </c>
      <c r="E83">
        <v>0.002487501830740441</v>
      </c>
      <c r="G83">
        <f t="shared" si="6"/>
        <v>-0.03170006402029023</v>
      </c>
      <c r="H83">
        <f t="shared" si="7"/>
        <v>0.016719787249388336</v>
      </c>
      <c r="L83">
        <f t="shared" si="8"/>
        <v>0.22063160330746115</v>
      </c>
      <c r="V83">
        <f t="shared" si="9"/>
        <v>1.246864005368276</v>
      </c>
      <c r="W83">
        <f t="shared" si="10"/>
        <v>0.725525106812616</v>
      </c>
      <c r="X83">
        <f t="shared" si="11"/>
        <v>-0.01390162529409829</v>
      </c>
    </row>
    <row r="84" spans="1:24" ht="12.75">
      <c r="A84" s="1">
        <v>34274</v>
      </c>
      <c r="B84">
        <v>0.16265442031847915</v>
      </c>
      <c r="C84">
        <v>-0.0015612180669544583</v>
      </c>
      <c r="D84">
        <v>-0.012994739773819838</v>
      </c>
      <c r="E84">
        <v>0.002576425219560134</v>
      </c>
      <c r="G84">
        <f t="shared" si="6"/>
        <v>-0.004137643286514592</v>
      </c>
      <c r="H84">
        <f t="shared" si="7"/>
        <v>-0.015571164993379972</v>
      </c>
      <c r="L84">
        <f t="shared" si="8"/>
        <v>0.2317003861992433</v>
      </c>
      <c r="V84">
        <f t="shared" si="9"/>
        <v>1.260741936551882</v>
      </c>
      <c r="W84">
        <f t="shared" si="10"/>
        <v>0.7282069445134304</v>
      </c>
      <c r="X84">
        <f t="shared" si="11"/>
        <v>-0.005540881840245984</v>
      </c>
    </row>
    <row r="85" spans="1:24" ht="12.75">
      <c r="A85" s="1">
        <v>34304</v>
      </c>
      <c r="B85">
        <v>0.04757037290741683</v>
      </c>
      <c r="C85">
        <v>0.0077796598188232605</v>
      </c>
      <c r="D85">
        <v>0.010040591116877065</v>
      </c>
      <c r="E85">
        <v>0.0024632335201287023</v>
      </c>
      <c r="G85">
        <f t="shared" si="6"/>
        <v>0.005316426298694558</v>
      </c>
      <c r="H85">
        <f t="shared" si="7"/>
        <v>0.007577357596748362</v>
      </c>
      <c r="L85">
        <f t="shared" si="8"/>
        <v>0.23232845424067752</v>
      </c>
      <c r="V85">
        <f t="shared" si="9"/>
        <v>1.2615340169848916</v>
      </c>
      <c r="W85">
        <f t="shared" si="10"/>
        <v>0.7283594149763107</v>
      </c>
      <c r="X85">
        <f t="shared" si="11"/>
        <v>-0.005066095035782269</v>
      </c>
    </row>
    <row r="86" spans="1:24" ht="12.75">
      <c r="A86" s="1">
        <v>34337</v>
      </c>
      <c r="B86">
        <v>0</v>
      </c>
      <c r="C86">
        <v>0.054308244853337094</v>
      </c>
      <c r="D86">
        <v>0.031983824491671184</v>
      </c>
      <c r="E86">
        <v>0.002438958140047345</v>
      </c>
      <c r="G86">
        <f t="shared" si="6"/>
        <v>0.05186928671328975</v>
      </c>
      <c r="H86">
        <f t="shared" si="7"/>
        <v>0.029544866351623837</v>
      </c>
      <c r="L86">
        <f t="shared" si="8"/>
        <v>0.2298621145699283</v>
      </c>
      <c r="V86">
        <f t="shared" si="9"/>
        <v>1.2584264792897688</v>
      </c>
      <c r="W86">
        <f t="shared" si="10"/>
        <v>0.7277608671404946</v>
      </c>
      <c r="X86">
        <f t="shared" si="11"/>
        <v>-0.006930285836112471</v>
      </c>
    </row>
    <row r="87" spans="1:24" ht="12.75">
      <c r="A87" s="1">
        <v>34366</v>
      </c>
      <c r="B87">
        <v>-0.061588210919334266</v>
      </c>
      <c r="C87">
        <v>-0.03132556204290889</v>
      </c>
      <c r="D87">
        <v>-0.03050565928931071</v>
      </c>
      <c r="E87">
        <v>0.002753987837183368</v>
      </c>
      <c r="G87">
        <f t="shared" si="6"/>
        <v>-0.034079549880092264</v>
      </c>
      <c r="H87">
        <f t="shared" si="7"/>
        <v>-0.033259647126494075</v>
      </c>
      <c r="L87">
        <f t="shared" si="8"/>
        <v>0.23235065208972333</v>
      </c>
      <c r="V87">
        <f t="shared" si="9"/>
        <v>1.261562020637376</v>
      </c>
      <c r="W87">
        <f t="shared" si="10"/>
        <v>0.7283648043336977</v>
      </c>
      <c r="X87">
        <f t="shared" si="11"/>
        <v>-0.005049313870947448</v>
      </c>
    </row>
    <row r="88" spans="1:24" ht="12.75">
      <c r="A88" s="1">
        <v>34394</v>
      </c>
      <c r="B88">
        <v>0.03256399087326258</v>
      </c>
      <c r="C88">
        <v>0.026904798049143443</v>
      </c>
      <c r="D88">
        <v>-0.04682587467296497</v>
      </c>
      <c r="E88">
        <v>0.0028426274690639846</v>
      </c>
      <c r="G88">
        <f t="shared" si="6"/>
        <v>0.024062170580079457</v>
      </c>
      <c r="H88">
        <f t="shared" si="7"/>
        <v>-0.049668502142028954</v>
      </c>
      <c r="L88">
        <f t="shared" si="8"/>
        <v>0.2051729527920768</v>
      </c>
      <c r="V88">
        <f t="shared" si="9"/>
        <v>1.2277373872108408</v>
      </c>
      <c r="W88">
        <f t="shared" si="10"/>
        <v>0.7217961760809363</v>
      </c>
      <c r="X88">
        <f t="shared" si="11"/>
        <v>-0.025557034908678132</v>
      </c>
    </row>
    <row r="89" spans="1:24" ht="12.75">
      <c r="A89" s="1">
        <v>34428</v>
      </c>
      <c r="B89">
        <v>0.05129179438642549</v>
      </c>
      <c r="C89">
        <v>0.08750708743823446</v>
      </c>
      <c r="D89">
        <v>0.011464639111236987</v>
      </c>
      <c r="E89">
        <v>0.003156137702340124</v>
      </c>
      <c r="G89">
        <f t="shared" si="6"/>
        <v>0.08435094973589434</v>
      </c>
      <c r="H89">
        <f t="shared" si="7"/>
        <v>0.008308501408896864</v>
      </c>
      <c r="L89">
        <f t="shared" si="8"/>
        <v>0.2034417435545297</v>
      </c>
      <c r="V89">
        <f t="shared" si="9"/>
        <v>1.22561375566049</v>
      </c>
      <c r="W89">
        <f t="shared" si="10"/>
        <v>0.7213797695044246</v>
      </c>
      <c r="X89">
        <f t="shared" si="11"/>
        <v>-0.026860779719883477</v>
      </c>
    </row>
    <row r="90" spans="1:24" ht="12.75">
      <c r="A90" s="1">
        <v>34456</v>
      </c>
      <c r="B90">
        <v>0.09531017980432493</v>
      </c>
      <c r="C90">
        <v>0.1502803425824911</v>
      </c>
      <c r="D90">
        <v>0.012320936987420615</v>
      </c>
      <c r="E90">
        <v>0.0034044995006888433</v>
      </c>
      <c r="G90">
        <f t="shared" si="6"/>
        <v>0.14687584308180224</v>
      </c>
      <c r="H90">
        <f t="shared" si="7"/>
        <v>0.008916437486731772</v>
      </c>
      <c r="L90">
        <f t="shared" si="8"/>
        <v>0.1371900253316243</v>
      </c>
      <c r="V90">
        <f t="shared" si="9"/>
        <v>1.1470460956267166</v>
      </c>
      <c r="W90">
        <f t="shared" si="10"/>
        <v>0.7056235066988689</v>
      </c>
      <c r="X90">
        <f t="shared" si="11"/>
        <v>-0.07651955335038804</v>
      </c>
    </row>
    <row r="91" spans="1:24" ht="12.75">
      <c r="A91" s="1">
        <v>34486</v>
      </c>
      <c r="B91">
        <v>-0.06984323294179033</v>
      </c>
      <c r="C91">
        <v>-0.04033253099373987</v>
      </c>
      <c r="D91">
        <v>-0.027156214317501502</v>
      </c>
      <c r="E91">
        <v>0.0033804968122218126</v>
      </c>
      <c r="G91">
        <f t="shared" si="6"/>
        <v>-0.04371302780596168</v>
      </c>
      <c r="H91">
        <f t="shared" si="7"/>
        <v>-0.030536711129723317</v>
      </c>
      <c r="L91">
        <f t="shared" si="8"/>
        <v>0.23148593668658754</v>
      </c>
      <c r="V91">
        <f t="shared" si="9"/>
        <v>1.2604716000458058</v>
      </c>
      <c r="W91">
        <f t="shared" si="10"/>
        <v>0.7281548918324434</v>
      </c>
      <c r="X91">
        <f t="shared" si="11"/>
        <v>-0.005702985211039212</v>
      </c>
    </row>
    <row r="92" spans="1:24" ht="12.75">
      <c r="A92" s="1">
        <v>34516</v>
      </c>
      <c r="B92">
        <v>0.051823653722172056</v>
      </c>
      <c r="C92">
        <v>-0.002422932932753633</v>
      </c>
      <c r="D92">
        <v>0.03100422291367488</v>
      </c>
      <c r="E92">
        <v>0.0034844585677841957</v>
      </c>
      <c r="G92">
        <f t="shared" si="6"/>
        <v>-0.005907391500537829</v>
      </c>
      <c r="H92">
        <f t="shared" si="7"/>
        <v>0.027519764345890686</v>
      </c>
      <c r="L92">
        <f t="shared" si="8"/>
        <v>0.22676713955244301</v>
      </c>
      <c r="V92">
        <f t="shared" si="9"/>
        <v>1.254537701713922</v>
      </c>
      <c r="W92">
        <f t="shared" si="10"/>
        <v>0.7270104537246792</v>
      </c>
      <c r="X92">
        <f t="shared" si="11"/>
        <v>-0.009268744689305771</v>
      </c>
    </row>
    <row r="93" spans="1:24" ht="12.75">
      <c r="A93" s="1">
        <v>34547</v>
      </c>
      <c r="B93">
        <v>0.10535951565732633</v>
      </c>
      <c r="C93">
        <v>0.1210133680655502</v>
      </c>
      <c r="D93">
        <v>0.03690914263888793</v>
      </c>
      <c r="E93">
        <v>0.0037159069439896015</v>
      </c>
      <c r="G93">
        <f t="shared" si="6"/>
        <v>0.1172974611215606</v>
      </c>
      <c r="H93">
        <f t="shared" si="7"/>
        <v>0.03319323569489833</v>
      </c>
      <c r="L93">
        <f t="shared" si="8"/>
        <v>0.196986409619256</v>
      </c>
      <c r="V93">
        <f t="shared" si="9"/>
        <v>1.2177274912132037</v>
      </c>
      <c r="W93">
        <f t="shared" si="10"/>
        <v>0.7198291892528283</v>
      </c>
      <c r="X93">
        <f t="shared" si="11"/>
        <v>-0.031719444308401866</v>
      </c>
    </row>
    <row r="94" spans="1:24" ht="12.75">
      <c r="A94" s="1">
        <v>34578</v>
      </c>
      <c r="B94">
        <v>0.016286649562681253</v>
      </c>
      <c r="C94">
        <v>-0.035015965507619866</v>
      </c>
      <c r="D94">
        <v>-0.02724534331489988</v>
      </c>
      <c r="E94">
        <v>0.003803529823225086</v>
      </c>
      <c r="G94">
        <f t="shared" si="6"/>
        <v>-0.03881949533084495</v>
      </c>
      <c r="H94">
        <f t="shared" si="7"/>
        <v>-0.031048873138124964</v>
      </c>
      <c r="L94">
        <f t="shared" si="8"/>
        <v>0.23205210044604016</v>
      </c>
      <c r="V94">
        <f t="shared" si="9"/>
        <v>1.2611854354403684</v>
      </c>
      <c r="W94">
        <f t="shared" si="10"/>
        <v>0.728292323103811</v>
      </c>
      <c r="X94">
        <f t="shared" si="11"/>
        <v>-0.005275009157453798</v>
      </c>
    </row>
    <row r="95" spans="1:24" ht="12.75">
      <c r="A95" s="1">
        <v>34610</v>
      </c>
      <c r="B95">
        <v>0.06767733988791426</v>
      </c>
      <c r="C95">
        <v>0.1155494319086209</v>
      </c>
      <c r="D95">
        <v>0.02061972825995886</v>
      </c>
      <c r="E95">
        <v>0.00408171851846849</v>
      </c>
      <c r="G95">
        <f t="shared" si="6"/>
        <v>0.1114677133901524</v>
      </c>
      <c r="H95">
        <f t="shared" si="7"/>
        <v>0.01653800974149037</v>
      </c>
      <c r="L95">
        <f t="shared" si="8"/>
        <v>0.18729577011823612</v>
      </c>
      <c r="V95">
        <f t="shared" si="9"/>
        <v>1.2059839263138872</v>
      </c>
      <c r="W95">
        <f t="shared" si="10"/>
        <v>0.7175077389359525</v>
      </c>
      <c r="X95">
        <f t="shared" si="11"/>
        <v>-0.039005070475918176</v>
      </c>
    </row>
    <row r="96" spans="1:24" ht="12.75">
      <c r="A96" s="1">
        <v>34639</v>
      </c>
      <c r="B96">
        <v>-0.04811938918927877</v>
      </c>
      <c r="C96">
        <v>-0.001981962791312462</v>
      </c>
      <c r="D96">
        <v>-0.04030609078438459</v>
      </c>
      <c r="E96">
        <v>0.004501215692186529</v>
      </c>
      <c r="G96">
        <f t="shared" si="6"/>
        <v>-0.006483178483498991</v>
      </c>
      <c r="H96">
        <f t="shared" si="7"/>
        <v>-0.044807306476571114</v>
      </c>
      <c r="L96">
        <f t="shared" si="8"/>
        <v>0.22501031936020324</v>
      </c>
      <c r="V96">
        <f t="shared" si="9"/>
        <v>1.2523356394277432</v>
      </c>
      <c r="W96">
        <f t="shared" si="10"/>
        <v>0.7265848361440782</v>
      </c>
      <c r="X96">
        <f t="shared" si="11"/>
        <v>-0.010595698894560595</v>
      </c>
    </row>
    <row r="97" spans="1:24" ht="12.75">
      <c r="A97" s="1">
        <v>34669</v>
      </c>
      <c r="B97">
        <v>0.038133583980903135</v>
      </c>
      <c r="C97">
        <v>-0.028224592695074536</v>
      </c>
      <c r="D97">
        <v>0.012224126981340542</v>
      </c>
      <c r="E97">
        <v>0.00448542389124228</v>
      </c>
      <c r="G97">
        <f t="shared" si="6"/>
        <v>-0.032710016586316816</v>
      </c>
      <c r="H97">
        <f t="shared" si="7"/>
        <v>0.007738703090098262</v>
      </c>
      <c r="L97">
        <f t="shared" si="8"/>
        <v>0.22417351867504406</v>
      </c>
      <c r="V97">
        <f t="shared" si="9"/>
        <v>1.2512881224492092</v>
      </c>
      <c r="W97">
        <f t="shared" si="10"/>
        <v>0.7263821955107916</v>
      </c>
      <c r="X97">
        <f t="shared" si="11"/>
        <v>-0.011227635689979523</v>
      </c>
    </row>
    <row r="98" spans="1:24" ht="12.75">
      <c r="A98" s="1">
        <v>34702</v>
      </c>
      <c r="B98">
        <v>-0.01888724638515145</v>
      </c>
      <c r="C98">
        <v>-0.029047832808662775</v>
      </c>
      <c r="D98">
        <v>0.023987640275298247</v>
      </c>
      <c r="E98">
        <v>0.00472986115155074</v>
      </c>
      <c r="G98">
        <f t="shared" si="6"/>
        <v>-0.03377769396021352</v>
      </c>
      <c r="H98">
        <f t="shared" si="7"/>
        <v>0.019257779123747508</v>
      </c>
      <c r="L98">
        <f t="shared" si="8"/>
        <v>0.21829020626615234</v>
      </c>
      <c r="V98">
        <f t="shared" si="9"/>
        <v>1.2439480167509076</v>
      </c>
      <c r="W98">
        <f t="shared" si="10"/>
        <v>0.7249590802773281</v>
      </c>
      <c r="X98">
        <f t="shared" si="11"/>
        <v>-0.015668564835686717</v>
      </c>
    </row>
    <row r="99" spans="1:24" ht="12.75">
      <c r="A99" s="1">
        <v>34731</v>
      </c>
      <c r="B99">
        <v>0.04572833870502989</v>
      </c>
      <c r="C99">
        <v>0.0592589838749217</v>
      </c>
      <c r="D99">
        <v>0.035438711264096985</v>
      </c>
      <c r="E99">
        <v>0.00465896932819134</v>
      </c>
      <c r="G99">
        <f t="shared" si="6"/>
        <v>0.05460001454673036</v>
      </c>
      <c r="H99">
        <f t="shared" si="7"/>
        <v>0.030779741935905644</v>
      </c>
      <c r="L99">
        <f t="shared" si="8"/>
        <v>0.2295169863560801</v>
      </c>
      <c r="V99">
        <f t="shared" si="9"/>
        <v>1.257992235745872</v>
      </c>
      <c r="W99">
        <f t="shared" si="10"/>
        <v>0.7276771483534779</v>
      </c>
      <c r="X99">
        <f t="shared" si="11"/>
        <v>-0.007191102058343448</v>
      </c>
    </row>
    <row r="100" spans="1:24" ht="12.75">
      <c r="A100" s="1">
        <v>34759</v>
      </c>
      <c r="B100">
        <v>0.08742462492427204</v>
      </c>
      <c r="C100">
        <v>0.12130571262670137</v>
      </c>
      <c r="D100">
        <v>0.026962467224111115</v>
      </c>
      <c r="E100">
        <v>0.00461955890734171</v>
      </c>
      <c r="G100">
        <f t="shared" si="6"/>
        <v>0.11668615371935966</v>
      </c>
      <c r="H100">
        <f t="shared" si="7"/>
        <v>0.022342908316769404</v>
      </c>
      <c r="L100">
        <f t="shared" si="8"/>
        <v>0.18785077352688329</v>
      </c>
      <c r="V100">
        <f t="shared" si="9"/>
        <v>1.2066534372770126</v>
      </c>
      <c r="W100">
        <f t="shared" si="10"/>
        <v>0.7176404909621584</v>
      </c>
      <c r="X100">
        <f t="shared" si="11"/>
        <v>-0.03858807062940173</v>
      </c>
    </row>
    <row r="101" spans="1:24" ht="12.75">
      <c r="A101" s="1">
        <v>34792</v>
      </c>
      <c r="B101">
        <v>0.14168183732725917</v>
      </c>
      <c r="C101">
        <v>0.13922266655730733</v>
      </c>
      <c r="D101">
        <v>0.02757654408783848</v>
      </c>
      <c r="E101">
        <v>0.0046116745860970455</v>
      </c>
      <c r="G101">
        <f t="shared" si="6"/>
        <v>0.1346109919712103</v>
      </c>
      <c r="H101">
        <f t="shared" si="7"/>
        <v>0.022964869501741435</v>
      </c>
      <c r="L101">
        <f t="shared" si="8"/>
        <v>0.17002972998001192</v>
      </c>
      <c r="V101">
        <f t="shared" si="9"/>
        <v>1.1853400909337373</v>
      </c>
      <c r="W101">
        <f t="shared" si="10"/>
        <v>0.7133900937332641</v>
      </c>
      <c r="X101">
        <f t="shared" si="11"/>
        <v>-0.05196184167496781</v>
      </c>
    </row>
    <row r="102" spans="1:24" ht="12.75">
      <c r="A102" s="1">
        <v>34820</v>
      </c>
      <c r="B102">
        <v>-0.014636594253015445</v>
      </c>
      <c r="C102">
        <v>0.03529957398693284</v>
      </c>
      <c r="D102">
        <v>0.03566797648446964</v>
      </c>
      <c r="E102">
        <v>0.00456435298724829</v>
      </c>
      <c r="G102">
        <f t="shared" si="6"/>
        <v>0.03073522099968455</v>
      </c>
      <c r="H102">
        <f t="shared" si="7"/>
        <v>0.03110362349722135</v>
      </c>
      <c r="L102">
        <f t="shared" si="8"/>
        <v>0.23235333469034916</v>
      </c>
      <c r="V102">
        <f t="shared" si="9"/>
        <v>1.2615654049089815</v>
      </c>
      <c r="W102">
        <f t="shared" si="10"/>
        <v>0.7283654556379489</v>
      </c>
      <c r="X102">
        <f t="shared" si="11"/>
        <v>-0.005047285870865293</v>
      </c>
    </row>
    <row r="103" spans="1:24" ht="12.75">
      <c r="A103" s="1">
        <v>34851</v>
      </c>
      <c r="B103">
        <v>0.031750573312822446</v>
      </c>
      <c r="C103">
        <v>0.06500091421741185</v>
      </c>
      <c r="D103">
        <v>0.021055362076815406</v>
      </c>
      <c r="E103">
        <v>0.0044064199667305775</v>
      </c>
      <c r="G103">
        <f t="shared" si="6"/>
        <v>0.060594494250681266</v>
      </c>
      <c r="H103">
        <f t="shared" si="7"/>
        <v>0.01664894211008483</v>
      </c>
      <c r="L103">
        <f t="shared" si="8"/>
        <v>0.2226979555276407</v>
      </c>
      <c r="V103">
        <f t="shared" si="9"/>
        <v>1.2494431293456114</v>
      </c>
      <c r="W103">
        <f t="shared" si="10"/>
        <v>0.7260250090936362</v>
      </c>
      <c r="X103">
        <f t="shared" si="11"/>
        <v>-0.01234177817339694</v>
      </c>
    </row>
    <row r="104" spans="1:24" ht="12.75">
      <c r="A104" s="1">
        <v>34883</v>
      </c>
      <c r="B104">
        <v>0.12584820236486186</v>
      </c>
      <c r="C104">
        <v>0.001379048675118252</v>
      </c>
      <c r="D104">
        <v>0.031281631936187715</v>
      </c>
      <c r="E104">
        <v>0.0043985154532474565</v>
      </c>
      <c r="G104">
        <f t="shared" si="6"/>
        <v>-0.0030194667781292045</v>
      </c>
      <c r="H104">
        <f t="shared" si="7"/>
        <v>0.02688311648294026</v>
      </c>
      <c r="L104">
        <f t="shared" si="8"/>
        <v>0.22788319086392417</v>
      </c>
      <c r="V104">
        <f t="shared" si="9"/>
        <v>1.2559386117595583</v>
      </c>
      <c r="W104">
        <f t="shared" si="10"/>
        <v>0.727280964362298</v>
      </c>
      <c r="X104">
        <f t="shared" si="11"/>
        <v>-0.00842560789268319</v>
      </c>
    </row>
    <row r="105" spans="1:24" ht="12.75">
      <c r="A105" s="1">
        <v>34912</v>
      </c>
      <c r="B105">
        <v>-0.04942136333371823</v>
      </c>
      <c r="C105">
        <v>0.021859334352893528</v>
      </c>
      <c r="D105">
        <v>-0.00032030179820779727</v>
      </c>
      <c r="E105">
        <v>0.00427985768959517</v>
      </c>
      <c r="G105">
        <f t="shared" si="6"/>
        <v>0.017579476663298357</v>
      </c>
      <c r="H105">
        <f t="shared" si="7"/>
        <v>-0.004600159487802967</v>
      </c>
      <c r="L105">
        <f t="shared" si="8"/>
        <v>0.22989433199337392</v>
      </c>
      <c r="V105">
        <f t="shared" si="9"/>
        <v>1.258467023201634</v>
      </c>
      <c r="W105">
        <f t="shared" si="10"/>
        <v>0.7277686827091354</v>
      </c>
      <c r="X105">
        <f t="shared" si="11"/>
        <v>-0.0069059382377468</v>
      </c>
    </row>
    <row r="106" spans="1:24" ht="12.75">
      <c r="A106" s="1">
        <v>34943</v>
      </c>
      <c r="B106">
        <v>-0.08976060720762315</v>
      </c>
      <c r="C106">
        <v>-0.02185713635530909</v>
      </c>
      <c r="D106">
        <v>0.03931448733485356</v>
      </c>
      <c r="E106">
        <v>0.004256105848666718</v>
      </c>
      <c r="G106">
        <f t="shared" si="6"/>
        <v>-0.02611324220397581</v>
      </c>
      <c r="H106">
        <f t="shared" si="7"/>
        <v>0.03505838148618684</v>
      </c>
      <c r="L106">
        <f t="shared" si="8"/>
        <v>0.21364417556789578</v>
      </c>
      <c r="V106">
        <f t="shared" si="9"/>
        <v>1.2381820009930624</v>
      </c>
      <c r="W106">
        <f t="shared" si="10"/>
        <v>0.7238372218190402</v>
      </c>
      <c r="X106">
        <f t="shared" si="11"/>
        <v>-0.019173021905084357</v>
      </c>
    </row>
    <row r="107" spans="1:24" ht="12.75">
      <c r="A107" s="1">
        <v>34974</v>
      </c>
      <c r="B107">
        <v>0.02868463385990886</v>
      </c>
      <c r="C107">
        <v>0.09981818527989969</v>
      </c>
      <c r="D107">
        <v>-0.004991819338843618</v>
      </c>
      <c r="E107">
        <v>0.0043115162837011976</v>
      </c>
      <c r="G107">
        <f t="shared" si="6"/>
        <v>0.09550666899619849</v>
      </c>
      <c r="H107">
        <f t="shared" si="7"/>
        <v>-0.009303335622544815</v>
      </c>
      <c r="L107">
        <f t="shared" si="8"/>
        <v>0.17742832795144514</v>
      </c>
      <c r="V107">
        <f t="shared" si="9"/>
        <v>1.1941424681983392</v>
      </c>
      <c r="W107">
        <f t="shared" si="10"/>
        <v>0.7151516271534833</v>
      </c>
      <c r="X107">
        <f t="shared" si="11"/>
        <v>-0.04641359039968543</v>
      </c>
    </row>
    <row r="108" spans="1:24" ht="12.75">
      <c r="A108" s="1">
        <v>35004</v>
      </c>
      <c r="B108">
        <v>-0.0038674690264900967</v>
      </c>
      <c r="C108">
        <v>-0.13782631690740343</v>
      </c>
      <c r="D108">
        <v>0.04022886938718334</v>
      </c>
      <c r="E108">
        <v>0.004319429053334767</v>
      </c>
      <c r="G108">
        <f t="shared" si="6"/>
        <v>-0.1421457459607382</v>
      </c>
      <c r="H108">
        <f t="shared" si="7"/>
        <v>0.035909440333848575</v>
      </c>
      <c r="L108">
        <f t="shared" si="8"/>
        <v>0.07383576646035012</v>
      </c>
      <c r="V108">
        <f t="shared" si="9"/>
        <v>1.0766299722244088</v>
      </c>
      <c r="W108">
        <f t="shared" si="10"/>
        <v>0.6908783315291105</v>
      </c>
      <c r="X108">
        <f t="shared" si="11"/>
        <v>-0.12357636376059711</v>
      </c>
    </row>
    <row r="109" spans="1:24" ht="12.75">
      <c r="A109" s="1">
        <v>35034</v>
      </c>
      <c r="B109">
        <v>-0.055861607997413784</v>
      </c>
      <c r="C109">
        <v>0.007144417760319526</v>
      </c>
      <c r="D109">
        <v>0.017293479366880037</v>
      </c>
      <c r="E109">
        <v>0.004034094933973969</v>
      </c>
      <c r="G109">
        <f t="shared" si="6"/>
        <v>0.0031103228263455575</v>
      </c>
      <c r="H109">
        <f t="shared" si="7"/>
        <v>0.013259384432906068</v>
      </c>
      <c r="L109">
        <f t="shared" si="8"/>
        <v>0.2318389960348813</v>
      </c>
      <c r="V109">
        <f t="shared" si="9"/>
        <v>1.2609166998961687</v>
      </c>
      <c r="W109">
        <f t="shared" si="10"/>
        <v>0.7282405908390062</v>
      </c>
      <c r="X109">
        <f t="shared" si="11"/>
        <v>-0.005436103505504452</v>
      </c>
    </row>
    <row r="110" spans="1:24" ht="12.75">
      <c r="A110" s="1">
        <v>35066</v>
      </c>
      <c r="B110">
        <v>0.1717744645808078</v>
      </c>
      <c r="C110">
        <v>0.05271578217190433</v>
      </c>
      <c r="D110">
        <v>0.032096688673788</v>
      </c>
      <c r="E110">
        <v>0.003994387812941893</v>
      </c>
      <c r="G110">
        <f t="shared" si="6"/>
        <v>0.04872139435896243</v>
      </c>
      <c r="H110">
        <f t="shared" si="7"/>
        <v>0.02810230086084611</v>
      </c>
      <c r="L110">
        <f t="shared" si="8"/>
        <v>0.2302282782089298</v>
      </c>
      <c r="V110">
        <f t="shared" si="9"/>
        <v>1.2588873536814142</v>
      </c>
      <c r="W110">
        <f t="shared" si="10"/>
        <v>0.727849699084034</v>
      </c>
      <c r="X110">
        <f t="shared" si="11"/>
        <v>-0.006653559534044338</v>
      </c>
    </row>
    <row r="111" spans="1:24" ht="12.75">
      <c r="A111" s="1">
        <v>35096</v>
      </c>
      <c r="B111">
        <v>0.1244187483139921</v>
      </c>
      <c r="C111">
        <v>0.06474787422168479</v>
      </c>
      <c r="D111">
        <v>0.0069098163601865855</v>
      </c>
      <c r="E111">
        <v>0.003970554455612749</v>
      </c>
      <c r="G111">
        <f t="shared" si="6"/>
        <v>0.06077731976607204</v>
      </c>
      <c r="H111">
        <f t="shared" si="7"/>
        <v>0.0029392619045738363</v>
      </c>
      <c r="L111">
        <f t="shared" si="8"/>
        <v>0.21562780860640005</v>
      </c>
      <c r="V111">
        <f t="shared" si="9"/>
        <v>1.2406405373287104</v>
      </c>
      <c r="W111">
        <f t="shared" si="10"/>
        <v>0.724315989227305</v>
      </c>
      <c r="X111">
        <f t="shared" si="11"/>
        <v>-0.017677059373526125</v>
      </c>
    </row>
    <row r="112" spans="1:24" ht="12.75">
      <c r="A112" s="1">
        <v>35125</v>
      </c>
      <c r="B112">
        <v>-0.0973482552699019</v>
      </c>
      <c r="C112">
        <v>0.04398817687071663</v>
      </c>
      <c r="D112">
        <v>0.00788538453994017</v>
      </c>
      <c r="E112">
        <v>0.004065847014119337</v>
      </c>
      <c r="G112">
        <f t="shared" si="6"/>
        <v>0.03992232985659729</v>
      </c>
      <c r="H112">
        <f t="shared" si="7"/>
        <v>0.0038195375258208326</v>
      </c>
      <c r="L112">
        <f t="shared" si="8"/>
        <v>0.22583695522195427</v>
      </c>
      <c r="V112">
        <f t="shared" si="9"/>
        <v>1.2533712929734495</v>
      </c>
      <c r="W112">
        <f t="shared" si="10"/>
        <v>0.7267850707570503</v>
      </c>
      <c r="X112">
        <f t="shared" si="11"/>
        <v>-0.009971367390532</v>
      </c>
    </row>
    <row r="113" spans="1:24" ht="12.75">
      <c r="A113" s="1">
        <v>35156</v>
      </c>
      <c r="B113">
        <v>-0.03196549600705026</v>
      </c>
      <c r="C113">
        <v>0.09365426407778865</v>
      </c>
      <c r="D113">
        <v>0.013342046230175701</v>
      </c>
      <c r="E113">
        <v>0.004073783144150888</v>
      </c>
      <c r="G113">
        <f t="shared" si="6"/>
        <v>0.08958048093363777</v>
      </c>
      <c r="H113">
        <f t="shared" si="7"/>
        <v>0.009268263086024813</v>
      </c>
      <c r="L113">
        <f t="shared" si="8"/>
        <v>0.2001037516143379</v>
      </c>
      <c r="V113">
        <f t="shared" si="9"/>
        <v>1.2215294872421454</v>
      </c>
      <c r="W113">
        <f t="shared" si="10"/>
        <v>0.720577562595079</v>
      </c>
      <c r="X113">
        <f t="shared" si="11"/>
        <v>-0.029373688709940903</v>
      </c>
    </row>
    <row r="114" spans="1:24" ht="12.75">
      <c r="A114" s="1">
        <v>35186</v>
      </c>
      <c r="B114">
        <v>-0.006048253867540266</v>
      </c>
      <c r="C114">
        <v>0.04742733117236268</v>
      </c>
      <c r="D114">
        <v>0.02259615972339602</v>
      </c>
      <c r="E114">
        <v>0.004097587000537448</v>
      </c>
      <c r="G114">
        <f t="shared" si="6"/>
        <v>0.04332974417182524</v>
      </c>
      <c r="H114">
        <f t="shared" si="7"/>
        <v>0.018498572722858573</v>
      </c>
      <c r="L114">
        <f t="shared" si="8"/>
        <v>0.22927107791471024</v>
      </c>
      <c r="V114">
        <f t="shared" si="9"/>
        <v>1.257682922868807</v>
      </c>
      <c r="W114">
        <f t="shared" si="10"/>
        <v>0.7276175034802502</v>
      </c>
      <c r="X114">
        <f t="shared" si="11"/>
        <v>-0.00737692958610944</v>
      </c>
    </row>
    <row r="115" spans="1:24" ht="12.75">
      <c r="A115" s="1">
        <v>35219</v>
      </c>
      <c r="B115">
        <v>-0.0753703070247766</v>
      </c>
      <c r="C115">
        <v>0.011513464957890818</v>
      </c>
      <c r="D115">
        <v>0.0022541528484939432</v>
      </c>
      <c r="E115">
        <v>0.004089653137216053</v>
      </c>
      <c r="G115">
        <f t="shared" si="6"/>
        <v>0.007423811820674765</v>
      </c>
      <c r="H115">
        <f t="shared" si="7"/>
        <v>-0.00183550028872211</v>
      </c>
      <c r="L115">
        <f t="shared" si="8"/>
        <v>0.231925338988654</v>
      </c>
      <c r="V115">
        <f t="shared" si="9"/>
        <v>1.261025575868768</v>
      </c>
      <c r="W115">
        <f t="shared" si="10"/>
        <v>0.7282615506218497</v>
      </c>
      <c r="X115">
        <f t="shared" si="11"/>
        <v>-0.0053708338966458585</v>
      </c>
    </row>
    <row r="116" spans="1:24" ht="12.75">
      <c r="A116" s="1">
        <v>35247</v>
      </c>
      <c r="B116">
        <v>0.08237229975786098</v>
      </c>
      <c r="C116">
        <v>-0.018907627927627308</v>
      </c>
      <c r="D116">
        <v>-0.046827520786961854</v>
      </c>
      <c r="E116">
        <v>0.0042085818477589024</v>
      </c>
      <c r="G116">
        <f t="shared" si="6"/>
        <v>-0.023116209775386212</v>
      </c>
      <c r="H116">
        <f t="shared" si="7"/>
        <v>-0.051036102634720755</v>
      </c>
      <c r="L116">
        <f t="shared" si="8"/>
        <v>0.22845641120596652</v>
      </c>
      <c r="V116">
        <f t="shared" si="9"/>
        <v>1.2566587476987414</v>
      </c>
      <c r="W116">
        <f t="shared" si="10"/>
        <v>0.7274199417203676</v>
      </c>
      <c r="X116">
        <f t="shared" si="11"/>
        <v>-0.00799251047818144</v>
      </c>
    </row>
    <row r="117" spans="1:24" ht="12.75">
      <c r="A117" s="1">
        <v>35278</v>
      </c>
      <c r="B117">
        <v>0.06504776645016366</v>
      </c>
      <c r="C117">
        <v>0.03848967678052367</v>
      </c>
      <c r="D117">
        <v>0.018639176083919788</v>
      </c>
      <c r="E117">
        <v>0.004176884116934227</v>
      </c>
      <c r="G117">
        <f t="shared" si="6"/>
        <v>0.03431279266358944</v>
      </c>
      <c r="H117">
        <f t="shared" si="7"/>
        <v>0.014462291966985561</v>
      </c>
      <c r="L117">
        <f t="shared" si="8"/>
        <v>0.23038380140282075</v>
      </c>
      <c r="V117">
        <f t="shared" si="9"/>
        <v>1.2590831550888433</v>
      </c>
      <c r="W117">
        <f t="shared" si="10"/>
        <v>0.7278874325653888</v>
      </c>
      <c r="X117">
        <f t="shared" si="11"/>
        <v>-0.006536019488230568</v>
      </c>
    </row>
    <row r="118" spans="1:24" ht="12.75">
      <c r="A118" s="1">
        <v>35311</v>
      </c>
      <c r="B118">
        <v>0.08481897543271597</v>
      </c>
      <c r="C118">
        <v>0.07374290552500838</v>
      </c>
      <c r="D118">
        <v>0.0527853018507915</v>
      </c>
      <c r="E118">
        <v>0.003994387812941893</v>
      </c>
      <c r="G118">
        <f t="shared" si="6"/>
        <v>0.06974851771206649</v>
      </c>
      <c r="H118">
        <f t="shared" si="7"/>
        <v>0.0487909140378496</v>
      </c>
      <c r="L118">
        <f t="shared" si="8"/>
        <v>0.23015790753352236</v>
      </c>
      <c r="V118">
        <f t="shared" si="9"/>
        <v>1.2587987680450259</v>
      </c>
      <c r="W118">
        <f t="shared" si="10"/>
        <v>0.7278326261926333</v>
      </c>
      <c r="X118">
        <f t="shared" si="11"/>
        <v>-0.006706742886770454</v>
      </c>
    </row>
    <row r="119" spans="1:24" ht="12.75">
      <c r="A119" s="1">
        <v>35339</v>
      </c>
      <c r="B119">
        <v>0.035502269842496645</v>
      </c>
      <c r="C119">
        <v>0.039951215502227556</v>
      </c>
      <c r="D119">
        <v>0.025766181981528097</v>
      </c>
      <c r="E119">
        <v>0.004073783144150888</v>
      </c>
      <c r="G119">
        <f t="shared" si="6"/>
        <v>0.035877432358076666</v>
      </c>
      <c r="H119">
        <f t="shared" si="7"/>
        <v>0.02169239883737721</v>
      </c>
      <c r="L119">
        <f t="shared" si="8"/>
        <v>0.23134793741243329</v>
      </c>
      <c r="V119">
        <f t="shared" si="9"/>
        <v>1.2602976678814397</v>
      </c>
      <c r="W119">
        <f t="shared" si="10"/>
        <v>0.7281213976539631</v>
      </c>
      <c r="X119">
        <f t="shared" si="11"/>
        <v>-0.005807296987225857</v>
      </c>
    </row>
    <row r="120" spans="1:24" ht="12.75">
      <c r="A120" s="1">
        <v>35370</v>
      </c>
      <c r="B120">
        <v>0.21364255949313646</v>
      </c>
      <c r="C120">
        <v>0.13364763586801495</v>
      </c>
      <c r="D120">
        <v>0.0708089649496645</v>
      </c>
      <c r="E120">
        <v>0.004057910128229883</v>
      </c>
      <c r="G120">
        <f t="shared" si="6"/>
        <v>0.12958972573978506</v>
      </c>
      <c r="H120">
        <f t="shared" si="7"/>
        <v>0.06675105482143462</v>
      </c>
      <c r="L120">
        <f t="shared" si="8"/>
        <v>0.2126105204784264</v>
      </c>
      <c r="V120">
        <f t="shared" si="9"/>
        <v>1.2369028091015464</v>
      </c>
      <c r="W120">
        <f t="shared" si="10"/>
        <v>0.7235878654368292</v>
      </c>
      <c r="X120">
        <f t="shared" si="11"/>
        <v>-0.019952394496155466</v>
      </c>
    </row>
    <row r="121" spans="1:24" ht="12.75">
      <c r="A121" s="1">
        <v>35401</v>
      </c>
      <c r="B121">
        <v>-0.05067243452934632</v>
      </c>
      <c r="C121">
        <v>0.052013534952033626</v>
      </c>
      <c r="D121">
        <v>-0.021739986636405875</v>
      </c>
      <c r="E121">
        <v>0.004105520108576503</v>
      </c>
      <c r="G121">
        <f t="shared" si="6"/>
        <v>0.04790801484345712</v>
      </c>
      <c r="H121">
        <f t="shared" si="7"/>
        <v>-0.02584550674498238</v>
      </c>
      <c r="L121">
        <f t="shared" si="8"/>
        <v>0.20515610355886804</v>
      </c>
      <c r="V121">
        <f t="shared" si="9"/>
        <v>1.2277167009515588</v>
      </c>
      <c r="W121">
        <f t="shared" si="10"/>
        <v>0.721792122188287</v>
      </c>
      <c r="X121">
        <f t="shared" si="11"/>
        <v>-0.025569725282097784</v>
      </c>
    </row>
    <row r="122" spans="1:24" ht="12.75">
      <c r="A122" s="1">
        <v>35432</v>
      </c>
      <c r="B122">
        <v>0.034865087326079354</v>
      </c>
      <c r="C122">
        <v>0.21065792932476393</v>
      </c>
      <c r="D122">
        <v>0.059510647522872405</v>
      </c>
      <c r="E122">
        <v>0.004073783144150888</v>
      </c>
      <c r="G122">
        <f t="shared" si="6"/>
        <v>0.20658414618061305</v>
      </c>
      <c r="H122">
        <f t="shared" si="7"/>
        <v>0.055436864378721515</v>
      </c>
      <c r="L122">
        <f t="shared" si="8"/>
        <v>0.11812650931184807</v>
      </c>
      <c r="V122">
        <f t="shared" si="9"/>
        <v>1.1253864742304565</v>
      </c>
      <c r="W122">
        <f t="shared" si="10"/>
        <v>0.7011538346752835</v>
      </c>
      <c r="X122">
        <f t="shared" si="11"/>
        <v>-0.09072354461747104</v>
      </c>
    </row>
    <row r="123" spans="1:24" ht="12.75">
      <c r="A123" s="1">
        <v>35464</v>
      </c>
      <c r="B123">
        <v>-0.08493716601694798</v>
      </c>
      <c r="C123">
        <v>-0.045122896821960766</v>
      </c>
      <c r="D123">
        <v>0.005910047767196773</v>
      </c>
      <c r="E123">
        <v>0.004121384059382708</v>
      </c>
      <c r="G123">
        <f t="shared" si="6"/>
        <v>-0.04924428088134347</v>
      </c>
      <c r="H123">
        <f t="shared" si="7"/>
        <v>0.0017886637078140654</v>
      </c>
      <c r="L123">
        <f t="shared" si="8"/>
        <v>0.21933220612515</v>
      </c>
      <c r="V123">
        <f t="shared" si="9"/>
        <v>1.2452448859603882</v>
      </c>
      <c r="W123">
        <f t="shared" si="10"/>
        <v>0.7252109264318819</v>
      </c>
      <c r="X123">
        <f t="shared" si="11"/>
        <v>-0.014882287724674927</v>
      </c>
    </row>
    <row r="124" spans="1:24" ht="12.75">
      <c r="A124" s="1">
        <v>35492</v>
      </c>
      <c r="B124">
        <v>-0.04627433153198958</v>
      </c>
      <c r="C124">
        <v>-0.061471230088105296</v>
      </c>
      <c r="D124">
        <v>-0.04354862047140087</v>
      </c>
      <c r="E124">
        <v>0.00420065854532048</v>
      </c>
      <c r="G124">
        <f t="shared" si="6"/>
        <v>-0.06567188863342578</v>
      </c>
      <c r="H124">
        <f t="shared" si="7"/>
        <v>-0.04774927901672135</v>
      </c>
      <c r="L124">
        <f t="shared" si="8"/>
        <v>0.23074791361498617</v>
      </c>
      <c r="V124">
        <f t="shared" si="9"/>
        <v>1.2595416861150501</v>
      </c>
      <c r="W124">
        <f t="shared" si="10"/>
        <v>0.7279757821612345</v>
      </c>
      <c r="X124">
        <f t="shared" si="11"/>
        <v>-0.006260823982390307</v>
      </c>
    </row>
    <row r="125" spans="1:24" ht="12.75">
      <c r="A125" s="1">
        <v>35521</v>
      </c>
      <c r="B125">
        <v>0.15649079675943306</v>
      </c>
      <c r="C125">
        <v>0.2815256605778646</v>
      </c>
      <c r="D125">
        <v>0.05676356506996887</v>
      </c>
      <c r="E125">
        <v>0.004145174324567834</v>
      </c>
      <c r="G125">
        <f t="shared" si="6"/>
        <v>0.27738048625329675</v>
      </c>
      <c r="H125">
        <f t="shared" si="7"/>
        <v>0.05261839074540104</v>
      </c>
      <c r="L125">
        <f t="shared" si="8"/>
        <v>-0.020235984593152068</v>
      </c>
      <c r="V125">
        <f t="shared" si="9"/>
        <v>0.9799673888124888</v>
      </c>
      <c r="W125">
        <f t="shared" si="10"/>
        <v>0.6695504265282747</v>
      </c>
      <c r="X125">
        <f t="shared" si="11"/>
        <v>-0.19266416848268703</v>
      </c>
    </row>
    <row r="126" spans="1:24" ht="12.75">
      <c r="A126" s="1">
        <v>35551</v>
      </c>
      <c r="B126">
        <v>0.0773035750572786</v>
      </c>
      <c r="C126">
        <v>0.02037109313983115</v>
      </c>
      <c r="D126">
        <v>0.05692544355092693</v>
      </c>
      <c r="E126">
        <v>0.0039228672821607375</v>
      </c>
      <c r="G126">
        <f t="shared" si="6"/>
        <v>0.01644822585767041</v>
      </c>
      <c r="H126">
        <f t="shared" si="7"/>
        <v>0.05300257626876619</v>
      </c>
      <c r="L126">
        <f t="shared" si="8"/>
        <v>0.22567291062246422</v>
      </c>
      <c r="V126">
        <f t="shared" si="9"/>
        <v>1.253165701045265</v>
      </c>
      <c r="W126">
        <f t="shared" si="10"/>
        <v>0.7267453301216504</v>
      </c>
      <c r="X126">
        <f t="shared" si="11"/>
        <v>-0.010095270617135908</v>
      </c>
    </row>
    <row r="127" spans="1:24" ht="12.75">
      <c r="A127" s="1">
        <v>35583</v>
      </c>
      <c r="B127">
        <v>0.0424366901972567</v>
      </c>
      <c r="C127">
        <v>0.01896894654760228</v>
      </c>
      <c r="D127">
        <v>0.042535054616412785</v>
      </c>
      <c r="E127">
        <v>0.004105520108576503</v>
      </c>
      <c r="G127">
        <f t="shared" si="6"/>
        <v>0.014863426439025777</v>
      </c>
      <c r="H127">
        <f t="shared" si="7"/>
        <v>0.03842953450783628</v>
      </c>
      <c r="L127">
        <f t="shared" si="8"/>
        <v>0.22957720604479584</v>
      </c>
      <c r="V127">
        <f t="shared" si="9"/>
        <v>1.2580679939277597</v>
      </c>
      <c r="W127">
        <f t="shared" si="10"/>
        <v>0.7276917553305351</v>
      </c>
      <c r="X127">
        <f t="shared" si="11"/>
        <v>-0.00714559443077352</v>
      </c>
    </row>
    <row r="128" spans="1:24" ht="12.75">
      <c r="A128" s="1">
        <v>35612</v>
      </c>
      <c r="B128">
        <v>0.1584983578206785</v>
      </c>
      <c r="C128">
        <v>0.11304293019718616</v>
      </c>
      <c r="D128">
        <v>0.07524274166607597</v>
      </c>
      <c r="E128">
        <v>0.004145174324567834</v>
      </c>
      <c r="G128">
        <f t="shared" si="6"/>
        <v>0.10889775587261832</v>
      </c>
      <c r="H128">
        <f t="shared" si="7"/>
        <v>0.07109756734150814</v>
      </c>
      <c r="L128">
        <f t="shared" si="8"/>
        <v>0.22520974202741276</v>
      </c>
      <c r="V128">
        <f t="shared" si="9"/>
        <v>1.2525854084451733</v>
      </c>
      <c r="W128">
        <f t="shared" si="10"/>
        <v>0.7266331369114309</v>
      </c>
      <c r="X128">
        <f t="shared" si="11"/>
        <v>-0.010445087820128813</v>
      </c>
    </row>
    <row r="129" spans="1:24" ht="12.75">
      <c r="A129" s="1">
        <v>35643</v>
      </c>
      <c r="B129">
        <v>-0.04028047450202332</v>
      </c>
      <c r="C129">
        <v>-0.06807543531738583</v>
      </c>
      <c r="D129">
        <v>-0.05918286528109512</v>
      </c>
      <c r="E129">
        <v>0.004137244990784476</v>
      </c>
      <c r="G129">
        <f t="shared" si="6"/>
        <v>-0.07221268030817031</v>
      </c>
      <c r="H129">
        <f t="shared" si="7"/>
        <v>-0.0633201102718796</v>
      </c>
      <c r="L129">
        <f t="shared" si="8"/>
        <v>0.23195862428309844</v>
      </c>
      <c r="V129">
        <f t="shared" si="9"/>
        <v>1.2610675501749224</v>
      </c>
      <c r="W129">
        <f t="shared" si="10"/>
        <v>0.7282696308000565</v>
      </c>
      <c r="X129">
        <f t="shared" si="11"/>
        <v>-0.005345672192249771</v>
      </c>
    </row>
    <row r="130" spans="1:24" ht="12.75">
      <c r="A130" s="1">
        <v>35675</v>
      </c>
      <c r="B130">
        <v>0.044610010918468765</v>
      </c>
      <c r="C130">
        <v>0.0009495490355882012</v>
      </c>
      <c r="D130">
        <v>0.051789019050444966</v>
      </c>
      <c r="E130">
        <v>0.004042034088301254</v>
      </c>
      <c r="G130">
        <f t="shared" si="6"/>
        <v>-0.003092485052713053</v>
      </c>
      <c r="H130">
        <f t="shared" si="7"/>
        <v>0.04774698496214371</v>
      </c>
      <c r="L130">
        <f t="shared" si="8"/>
        <v>0.2194307547353925</v>
      </c>
      <c r="V130">
        <f t="shared" si="9"/>
        <v>1.2453676091603123</v>
      </c>
      <c r="W130">
        <f t="shared" si="10"/>
        <v>0.7252347496661483</v>
      </c>
      <c r="X130">
        <f t="shared" si="11"/>
        <v>-0.014807918645158121</v>
      </c>
    </row>
    <row r="131" spans="1:24" ht="12.75">
      <c r="A131" s="1">
        <v>35704</v>
      </c>
      <c r="B131">
        <v>-0.07337746980477551</v>
      </c>
      <c r="C131">
        <v>-0.017634579211809432</v>
      </c>
      <c r="D131">
        <v>-0.03508604155478369</v>
      </c>
      <c r="E131">
        <v>0.004113452461477008</v>
      </c>
      <c r="G131">
        <f aca="true" t="shared" si="12" ref="G131:G194">C131-E131</f>
        <v>-0.02174803167328644</v>
      </c>
      <c r="H131">
        <f aca="true" t="shared" si="13" ref="H131:H194">D131-E131</f>
        <v>-0.039199494016260696</v>
      </c>
      <c r="L131">
        <f aca="true" t="shared" si="14" ref="L131:L194">-0.5*LN(2*PI()*sig2)-(1/(2*sig2))*(G131-alpha-beta*H131)^2</f>
        <v>0.23083124560280888</v>
      </c>
      <c r="V131">
        <f aca="true" t="shared" si="15" ref="V131:V194">EXP(-0.5*LN(2*PI()*$S$2)-0.5*(($G131-$Q$2-$R$2*$H131)^2)/$S$2)</f>
        <v>1.2596466506008885</v>
      </c>
      <c r="W131">
        <f aca="true" t="shared" si="16" ref="W131:W194">EXP(-0.5*LN(2*PI()*($S$2+$T$2))-0.5*(($G131-$Q$2-$R$2*$H131)^2)/($S$2+$T$2))</f>
        <v>0.7279960036650875</v>
      </c>
      <c r="X131">
        <f aca="true" t="shared" si="17" ref="X131:X194">LN(V131*(1-$U$2)+W131*$U$2)</f>
        <v>-0.006197839858041171</v>
      </c>
    </row>
    <row r="132" spans="1:24" ht="12.75">
      <c r="A132" s="1">
        <v>35737</v>
      </c>
      <c r="B132">
        <v>0.10769678445535225</v>
      </c>
      <c r="C132">
        <v>0.08476385319914916</v>
      </c>
      <c r="D132">
        <v>0.043621422487943796</v>
      </c>
      <c r="E132">
        <v>0.004113452461477008</v>
      </c>
      <c r="G132">
        <f t="shared" si="12"/>
        <v>0.08065040073767214</v>
      </c>
      <c r="H132">
        <f t="shared" si="13"/>
        <v>0.03950797002646679</v>
      </c>
      <c r="L132">
        <f t="shared" si="14"/>
        <v>0.22389051526821846</v>
      </c>
      <c r="V132">
        <f t="shared" si="15"/>
        <v>1.2509340537513225</v>
      </c>
      <c r="W132">
        <f t="shared" si="16"/>
        <v>0.7263136758640624</v>
      </c>
      <c r="X132">
        <f t="shared" si="17"/>
        <v>-0.011441338396908378</v>
      </c>
    </row>
    <row r="133" spans="1:24" ht="12.75">
      <c r="A133" s="1">
        <v>35765</v>
      </c>
      <c r="B133">
        <v>-0.045541446970378055</v>
      </c>
      <c r="C133">
        <v>-0.0905485344526683</v>
      </c>
      <c r="D133">
        <v>0.015609171282679583</v>
      </c>
      <c r="E133">
        <v>0.004224426192959847</v>
      </c>
      <c r="G133">
        <f t="shared" si="12"/>
        <v>-0.09477296064562815</v>
      </c>
      <c r="H133">
        <f t="shared" si="13"/>
        <v>0.011384745089719737</v>
      </c>
      <c r="L133">
        <f t="shared" si="14"/>
        <v>0.17600672085738656</v>
      </c>
      <c r="V133">
        <f t="shared" si="15"/>
        <v>1.1924460728837352</v>
      </c>
      <c r="W133">
        <f t="shared" si="16"/>
        <v>0.7148128192262858</v>
      </c>
      <c r="X133">
        <f t="shared" si="17"/>
        <v>-0.04748010431493807</v>
      </c>
    </row>
    <row r="134" spans="1:24" ht="12.75">
      <c r="A134" s="1">
        <v>35797</v>
      </c>
      <c r="B134">
        <v>-0.05778802376739431</v>
      </c>
      <c r="C134">
        <v>0.14345944600182686</v>
      </c>
      <c r="D134">
        <v>0.010098972903237103</v>
      </c>
      <c r="E134">
        <v>0.004097587000537448</v>
      </c>
      <c r="G134">
        <f t="shared" si="12"/>
        <v>0.13936185900128942</v>
      </c>
      <c r="H134">
        <f t="shared" si="13"/>
        <v>0.006001385902699654</v>
      </c>
      <c r="L134">
        <f t="shared" si="14"/>
        <v>0.1434289343669517</v>
      </c>
      <c r="V134">
        <f t="shared" si="15"/>
        <v>1.1542247821776084</v>
      </c>
      <c r="W134">
        <f t="shared" si="16"/>
        <v>0.7070924739187469</v>
      </c>
      <c r="X134">
        <f t="shared" si="17"/>
        <v>-0.07186274128933672</v>
      </c>
    </row>
    <row r="135" spans="1:24" ht="12.75">
      <c r="A135" s="1">
        <v>35828</v>
      </c>
      <c r="B135">
        <v>0.05791035328483375</v>
      </c>
      <c r="C135">
        <v>0.1276453538356697</v>
      </c>
      <c r="D135">
        <v>0.06807842894737663</v>
      </c>
      <c r="E135">
        <v>0.0042085818477589024</v>
      </c>
      <c r="G135">
        <f t="shared" si="12"/>
        <v>0.12343677198791078</v>
      </c>
      <c r="H135">
        <f t="shared" si="13"/>
        <v>0.06386984709961772</v>
      </c>
      <c r="L135">
        <f t="shared" si="14"/>
        <v>0.21461292058911238</v>
      </c>
      <c r="V135">
        <f t="shared" si="15"/>
        <v>1.2393820648259644</v>
      </c>
      <c r="W135">
        <f t="shared" si="16"/>
        <v>0.7240709974634436</v>
      </c>
      <c r="X135">
        <f t="shared" si="17"/>
        <v>-0.01844249093355554</v>
      </c>
    </row>
    <row r="136" spans="1:24" ht="12.75">
      <c r="A136" s="1">
        <v>35856</v>
      </c>
      <c r="B136">
        <v>-0.0054045784588597654</v>
      </c>
      <c r="C136">
        <v>0.05453553264801402</v>
      </c>
      <c r="D136">
        <v>0.04873842963294152</v>
      </c>
      <c r="E136">
        <v>0.004057910128229883</v>
      </c>
      <c r="G136">
        <f t="shared" si="12"/>
        <v>0.05047762251978414</v>
      </c>
      <c r="H136">
        <f t="shared" si="13"/>
        <v>0.044680519504711635</v>
      </c>
      <c r="L136">
        <f t="shared" si="14"/>
        <v>0.2321859812755133</v>
      </c>
      <c r="V136">
        <f t="shared" si="15"/>
        <v>1.2613542952958812</v>
      </c>
      <c r="W136">
        <f t="shared" si="16"/>
        <v>0.7283248252891474</v>
      </c>
      <c r="X136">
        <f t="shared" si="17"/>
        <v>-0.005173800762239612</v>
      </c>
    </row>
    <row r="137" spans="1:24" ht="12.75">
      <c r="A137" s="1">
        <v>35886</v>
      </c>
      <c r="B137">
        <v>0.10932066390946442</v>
      </c>
      <c r="C137">
        <v>0.006955752566005803</v>
      </c>
      <c r="D137">
        <v>0.009035525668709443</v>
      </c>
      <c r="E137">
        <v>0.003946714279986464</v>
      </c>
      <c r="G137">
        <f t="shared" si="12"/>
        <v>0.0030090382860193388</v>
      </c>
      <c r="H137">
        <f t="shared" si="13"/>
        <v>0.005088811388722979</v>
      </c>
      <c r="L137">
        <f t="shared" si="14"/>
        <v>0.23233238601155648</v>
      </c>
      <c r="V137">
        <f t="shared" si="15"/>
        <v>1.2615389770573533</v>
      </c>
      <c r="W137">
        <f t="shared" si="16"/>
        <v>0.7283603695577153</v>
      </c>
      <c r="X137">
        <f t="shared" si="17"/>
        <v>-0.005063122693152734</v>
      </c>
    </row>
    <row r="138" spans="1:24" ht="12.75">
      <c r="A138" s="1">
        <v>35916</v>
      </c>
      <c r="B138">
        <v>0.01579460589864083</v>
      </c>
      <c r="C138">
        <v>-0.06075900584556408</v>
      </c>
      <c r="D138">
        <v>-0.019005643420609574</v>
      </c>
      <c r="E138">
        <v>0.003978499665451758</v>
      </c>
      <c r="G138">
        <f t="shared" si="12"/>
        <v>-0.06473750551101584</v>
      </c>
      <c r="H138">
        <f t="shared" si="13"/>
        <v>-0.02298414308606133</v>
      </c>
      <c r="L138">
        <f t="shared" si="14"/>
        <v>0.2236372969234021</v>
      </c>
      <c r="V138">
        <f t="shared" si="15"/>
        <v>1.2506173344020242</v>
      </c>
      <c r="W138">
        <f t="shared" si="16"/>
        <v>0.7262523731356547</v>
      </c>
      <c r="X138">
        <f t="shared" si="17"/>
        <v>-0.011632542671877877</v>
      </c>
    </row>
    <row r="139" spans="1:24" ht="12.75">
      <c r="A139" s="1">
        <v>35947</v>
      </c>
      <c r="B139">
        <v>-0.023135575402156855</v>
      </c>
      <c r="C139">
        <v>0.24515550096532213</v>
      </c>
      <c r="D139">
        <v>0.03868039488845361</v>
      </c>
      <c r="E139">
        <v>0.004042034088301254</v>
      </c>
      <c r="G139">
        <f t="shared" si="12"/>
        <v>0.24111346687702087</v>
      </c>
      <c r="H139">
        <f t="shared" si="13"/>
        <v>0.034638360800152354</v>
      </c>
      <c r="L139">
        <f t="shared" si="14"/>
        <v>0.019194166145079572</v>
      </c>
      <c r="V139">
        <f t="shared" si="15"/>
        <v>1.0193795584023242</v>
      </c>
      <c r="W139">
        <f t="shared" si="16"/>
        <v>0.6784086707402965</v>
      </c>
      <c r="X139">
        <f t="shared" si="17"/>
        <v>-0.1638208182681261</v>
      </c>
    </row>
    <row r="140" spans="1:24" ht="12.75">
      <c r="A140" s="1">
        <v>35977</v>
      </c>
      <c r="B140">
        <v>0.1432861598019062</v>
      </c>
      <c r="C140">
        <v>0.014317020594793084</v>
      </c>
      <c r="D140">
        <v>-0.011683381142634086</v>
      </c>
      <c r="E140">
        <v>0.00402615502321256</v>
      </c>
      <c r="G140">
        <f t="shared" si="12"/>
        <v>0.010290865571580524</v>
      </c>
      <c r="H140">
        <f t="shared" si="13"/>
        <v>-0.015709536165846645</v>
      </c>
      <c r="L140">
        <f t="shared" si="14"/>
        <v>0.22897390883981208</v>
      </c>
      <c r="V140">
        <f t="shared" si="15"/>
        <v>1.2573092339252516</v>
      </c>
      <c r="W140">
        <f t="shared" si="16"/>
        <v>0.7275454319097532</v>
      </c>
      <c r="X140">
        <f t="shared" si="17"/>
        <v>-0.0076014853052564805</v>
      </c>
    </row>
    <row r="141" spans="1:24" ht="12.75">
      <c r="A141" s="1">
        <v>36010</v>
      </c>
      <c r="B141">
        <v>-0.16056789283172898</v>
      </c>
      <c r="C141">
        <v>-0.13622071991129137</v>
      </c>
      <c r="D141">
        <v>-0.15758607007429418</v>
      </c>
      <c r="E141">
        <v>0.003875152804284988</v>
      </c>
      <c r="G141">
        <f t="shared" si="12"/>
        <v>-0.14009587271557636</v>
      </c>
      <c r="H141">
        <f t="shared" si="13"/>
        <v>-0.16146122287857917</v>
      </c>
      <c r="L141">
        <f t="shared" si="14"/>
        <v>0.2300716223544115</v>
      </c>
      <c r="V141">
        <f t="shared" si="15"/>
        <v>1.2586901570536875</v>
      </c>
      <c r="W141">
        <f t="shared" si="16"/>
        <v>0.7278116927708376</v>
      </c>
      <c r="X141">
        <f t="shared" si="17"/>
        <v>-0.006771953090014296</v>
      </c>
    </row>
    <row r="142" spans="1:24" ht="12.75">
      <c r="A142" s="1">
        <v>36039</v>
      </c>
      <c r="B142">
        <v>0.13186124871029586</v>
      </c>
      <c r="C142">
        <v>0.1373503411489122</v>
      </c>
      <c r="D142">
        <v>0.06052629920018749</v>
      </c>
      <c r="E142">
        <v>0.0034684728909016205</v>
      </c>
      <c r="G142">
        <f t="shared" si="12"/>
        <v>0.13388186825801057</v>
      </c>
      <c r="H142">
        <f t="shared" si="13"/>
        <v>0.05705782630928587</v>
      </c>
      <c r="L142">
        <f t="shared" si="14"/>
        <v>0.20284434618565306</v>
      </c>
      <c r="V142">
        <f t="shared" si="15"/>
        <v>1.2248817958847902</v>
      </c>
      <c r="W142">
        <f t="shared" si="16"/>
        <v>0.7212361336807556</v>
      </c>
      <c r="X142">
        <f t="shared" si="17"/>
        <v>-0.027310597622254955</v>
      </c>
    </row>
    <row r="143" spans="1:24" ht="12.75">
      <c r="A143" s="1">
        <v>36069</v>
      </c>
      <c r="B143">
        <v>0.14465430306419624</v>
      </c>
      <c r="C143">
        <v>-0.038792804719155465</v>
      </c>
      <c r="D143">
        <v>0.07723340749532363</v>
      </c>
      <c r="E143">
        <v>0.003436492334687064</v>
      </c>
      <c r="G143">
        <f t="shared" si="12"/>
        <v>-0.04222929705384253</v>
      </c>
      <c r="H143">
        <f t="shared" si="13"/>
        <v>0.07379691516063656</v>
      </c>
      <c r="L143">
        <f t="shared" si="14"/>
        <v>0.1650436036881534</v>
      </c>
      <c r="V143">
        <f t="shared" si="15"/>
        <v>1.1794445457223448</v>
      </c>
      <c r="W143">
        <f t="shared" si="16"/>
        <v>0.7122053941486999</v>
      </c>
      <c r="X143">
        <f t="shared" si="17"/>
        <v>-0.055697748258601625</v>
      </c>
    </row>
    <row r="144" spans="1:24" ht="12.75">
      <c r="A144" s="1">
        <v>36101</v>
      </c>
      <c r="B144">
        <v>0.10744534089861556</v>
      </c>
      <c r="C144">
        <v>0.14175994503783165</v>
      </c>
      <c r="D144">
        <v>0.05744407200715167</v>
      </c>
      <c r="E144">
        <v>0.003604253499526246</v>
      </c>
      <c r="G144">
        <f t="shared" si="12"/>
        <v>0.1381556915383054</v>
      </c>
      <c r="H144">
        <f t="shared" si="13"/>
        <v>0.05383981850762542</v>
      </c>
      <c r="L144">
        <f t="shared" si="14"/>
        <v>0.19680818106772138</v>
      </c>
      <c r="V144">
        <f t="shared" si="15"/>
        <v>1.2175104767459424</v>
      </c>
      <c r="W144">
        <f t="shared" si="16"/>
        <v>0.7197864258185341</v>
      </c>
      <c r="X144">
        <f t="shared" si="17"/>
        <v>-0.031853528291901266</v>
      </c>
    </row>
    <row r="145" spans="1:24" ht="12.75">
      <c r="A145" s="1">
        <v>36130</v>
      </c>
      <c r="B145">
        <v>0.1102704422166043</v>
      </c>
      <c r="C145">
        <v>0.12819970440179657</v>
      </c>
      <c r="D145">
        <v>0.054843527731920916</v>
      </c>
      <c r="E145">
        <v>0.0035483706279265397</v>
      </c>
      <c r="G145">
        <f t="shared" si="12"/>
        <v>0.12465133377387003</v>
      </c>
      <c r="H145">
        <f t="shared" si="13"/>
        <v>0.05129515710399438</v>
      </c>
      <c r="L145">
        <f t="shared" si="14"/>
        <v>0.20544837001424007</v>
      </c>
      <c r="V145">
        <f t="shared" si="15"/>
        <v>1.2280755738006401</v>
      </c>
      <c r="W145">
        <f t="shared" si="16"/>
        <v>0.7218624441553793</v>
      </c>
      <c r="X145">
        <f t="shared" si="17"/>
        <v>-0.02534959415304464</v>
      </c>
    </row>
    <row r="146" spans="1:24" ht="12.75">
      <c r="A146" s="1">
        <v>36164</v>
      </c>
      <c r="B146">
        <v>-0.006118681008177177</v>
      </c>
      <c r="C146">
        <v>0.23256304823066357</v>
      </c>
      <c r="D146">
        <v>0.040190831279158935</v>
      </c>
      <c r="E146">
        <v>0.003556356190036366</v>
      </c>
      <c r="G146">
        <f t="shared" si="12"/>
        <v>0.2290066920406272</v>
      </c>
      <c r="H146">
        <f t="shared" si="13"/>
        <v>0.03663447508912257</v>
      </c>
      <c r="L146">
        <f t="shared" si="14"/>
        <v>0.047318664018166284</v>
      </c>
      <c r="V146">
        <f t="shared" si="15"/>
        <v>1.0484560610729459</v>
      </c>
      <c r="W146">
        <f t="shared" si="16"/>
        <v>0.6847985436749421</v>
      </c>
      <c r="X146">
        <f t="shared" si="17"/>
        <v>-0.14314626500996513</v>
      </c>
    </row>
    <row r="147" spans="1:24" ht="12.75">
      <c r="A147" s="1">
        <v>36192</v>
      </c>
      <c r="B147">
        <v>-0.07523014001015846</v>
      </c>
      <c r="C147">
        <v>-0.15331436297104423</v>
      </c>
      <c r="D147">
        <v>-0.032815090665377786</v>
      </c>
      <c r="E147">
        <v>0.0037079366572126083</v>
      </c>
      <c r="G147">
        <f t="shared" si="12"/>
        <v>-0.15702229962825684</v>
      </c>
      <c r="H147">
        <f t="shared" si="13"/>
        <v>-0.03652302732259039</v>
      </c>
      <c r="L147">
        <f t="shared" si="14"/>
        <v>0.15975364016137433</v>
      </c>
      <c r="V147">
        <f t="shared" si="15"/>
        <v>1.1732218006521304</v>
      </c>
      <c r="W147">
        <f t="shared" si="16"/>
        <v>0.7109506538759861</v>
      </c>
      <c r="X147">
        <f t="shared" si="17"/>
        <v>-0.05965847222123737</v>
      </c>
    </row>
    <row r="148" spans="1:24" ht="12.75">
      <c r="A148" s="1">
        <v>36220</v>
      </c>
      <c r="B148">
        <v>0.04323188839200049</v>
      </c>
      <c r="C148">
        <v>0.1773090149704103</v>
      </c>
      <c r="D148">
        <v>0.03806060056715658</v>
      </c>
      <c r="E148">
        <v>0.003556356190036366</v>
      </c>
      <c r="G148">
        <f t="shared" si="12"/>
        <v>0.17375265878037394</v>
      </c>
      <c r="H148">
        <f t="shared" si="13"/>
        <v>0.03450424437712021</v>
      </c>
      <c r="L148">
        <f t="shared" si="14"/>
        <v>0.1354034087232487</v>
      </c>
      <c r="V148">
        <f t="shared" si="15"/>
        <v>1.1449985936168812</v>
      </c>
      <c r="W148">
        <f t="shared" si="16"/>
        <v>0.7052034055791153</v>
      </c>
      <c r="X148">
        <f t="shared" si="17"/>
        <v>-0.0778523586757774</v>
      </c>
    </row>
    <row r="149" spans="1:24" ht="12.75">
      <c r="A149" s="1">
        <v>36251</v>
      </c>
      <c r="B149">
        <v>0.16566696921705004</v>
      </c>
      <c r="C149">
        <v>-0.09733723288895733</v>
      </c>
      <c r="D149">
        <v>0.037241815948836486</v>
      </c>
      <c r="E149">
        <v>0.003612233708613822</v>
      </c>
      <c r="G149">
        <f t="shared" si="12"/>
        <v>-0.10094946659757116</v>
      </c>
      <c r="H149">
        <f t="shared" si="13"/>
        <v>0.033629582240222666</v>
      </c>
      <c r="L149">
        <f t="shared" si="14"/>
        <v>0.14179641136192367</v>
      </c>
      <c r="V149">
        <f t="shared" si="15"/>
        <v>1.1523420209114206</v>
      </c>
      <c r="W149">
        <f t="shared" si="16"/>
        <v>0.7067077970171033</v>
      </c>
      <c r="X149">
        <f t="shared" si="17"/>
        <v>-0.0730816739395091</v>
      </c>
    </row>
    <row r="150" spans="1:24" ht="12.75">
      <c r="A150" s="1">
        <v>36283</v>
      </c>
      <c r="B150">
        <v>0.10454017927392394</v>
      </c>
      <c r="C150">
        <v>-0.007719720515219091</v>
      </c>
      <c r="D150">
        <v>-0.025287465853720853</v>
      </c>
      <c r="E150">
        <v>0.003676047884860073</v>
      </c>
      <c r="G150">
        <f t="shared" si="12"/>
        <v>-0.011395768400079163</v>
      </c>
      <c r="H150">
        <f t="shared" si="13"/>
        <v>-0.028963513738580925</v>
      </c>
      <c r="L150">
        <f t="shared" si="14"/>
        <v>0.23081088491095786</v>
      </c>
      <c r="V150">
        <f t="shared" si="15"/>
        <v>1.2596210035846909</v>
      </c>
      <c r="W150">
        <f t="shared" si="16"/>
        <v>0.7279910628477542</v>
      </c>
      <c r="X150">
        <f t="shared" si="17"/>
        <v>-0.006213228976817635</v>
      </c>
    </row>
    <row r="151" spans="1:24" ht="12.75">
      <c r="A151" s="1">
        <v>36312</v>
      </c>
      <c r="B151">
        <v>0.10815460854220249</v>
      </c>
      <c r="C151">
        <v>0.11130878954753513</v>
      </c>
      <c r="D151">
        <v>0.05300823979166552</v>
      </c>
      <c r="E151">
        <v>0.003803529823225086</v>
      </c>
      <c r="G151">
        <f t="shared" si="12"/>
        <v>0.10750525972431005</v>
      </c>
      <c r="H151">
        <f t="shared" si="13"/>
        <v>0.04920470996844044</v>
      </c>
      <c r="L151">
        <f t="shared" si="14"/>
        <v>0.21535924278316698</v>
      </c>
      <c r="V151">
        <f t="shared" si="15"/>
        <v>1.2403073884196745</v>
      </c>
      <c r="W151">
        <f t="shared" si="16"/>
        <v>0.7242511499563078</v>
      </c>
      <c r="X151">
        <f t="shared" si="17"/>
        <v>-0.017879622883179375</v>
      </c>
    </row>
    <row r="152" spans="1:24" ht="12.75">
      <c r="A152" s="1">
        <v>36342</v>
      </c>
      <c r="B152">
        <v>-0.027946902050950507</v>
      </c>
      <c r="C152">
        <v>-0.04972610202265282</v>
      </c>
      <c r="D152">
        <v>-0.03257081535328095</v>
      </c>
      <c r="E152">
        <v>0.0037637126628644714</v>
      </c>
      <c r="G152">
        <f t="shared" si="12"/>
        <v>-0.05348981468551729</v>
      </c>
      <c r="H152">
        <f t="shared" si="13"/>
        <v>-0.03633452801614542</v>
      </c>
      <c r="L152">
        <f t="shared" si="14"/>
        <v>0.23088249398880847</v>
      </c>
      <c r="V152">
        <f t="shared" si="15"/>
        <v>1.259711207112856</v>
      </c>
      <c r="W152">
        <f t="shared" si="16"/>
        <v>0.7280084399780448</v>
      </c>
      <c r="X152">
        <f t="shared" si="17"/>
        <v>-0.0061591048602736434</v>
      </c>
    </row>
    <row r="153" spans="1:24" ht="12.75">
      <c r="A153" s="1">
        <v>36374</v>
      </c>
      <c r="B153">
        <v>-0.008032171697264267</v>
      </c>
      <c r="C153">
        <v>0.07571953003932064</v>
      </c>
      <c r="D153">
        <v>-0.006273778377796873</v>
      </c>
      <c r="E153">
        <v>0.003946714279986464</v>
      </c>
      <c r="G153">
        <f t="shared" si="12"/>
        <v>0.07177281575933417</v>
      </c>
      <c r="H153">
        <f t="shared" si="13"/>
        <v>-0.010220492657783336</v>
      </c>
      <c r="L153">
        <f t="shared" si="14"/>
        <v>0.19873950016642736</v>
      </c>
      <c r="V153">
        <f t="shared" si="15"/>
        <v>1.2198641500981062</v>
      </c>
      <c r="W153">
        <f t="shared" si="16"/>
        <v>0.7202499540964188</v>
      </c>
      <c r="X153">
        <f t="shared" si="17"/>
        <v>-0.03040039261922073</v>
      </c>
    </row>
    <row r="154" spans="1:24" ht="12.75">
      <c r="A154" s="1">
        <v>36404</v>
      </c>
      <c r="B154">
        <v>-0.029016949070492563</v>
      </c>
      <c r="C154">
        <v>-0.021846915430008683</v>
      </c>
      <c r="D154">
        <v>-0.028967267082334575</v>
      </c>
      <c r="E154">
        <v>0.003835369859273271</v>
      </c>
      <c r="G154">
        <f t="shared" si="12"/>
        <v>-0.025682285289281955</v>
      </c>
      <c r="H154">
        <f t="shared" si="13"/>
        <v>-0.03280263694160784</v>
      </c>
      <c r="L154">
        <f t="shared" si="14"/>
        <v>0.2321005162540862</v>
      </c>
      <c r="V154">
        <f t="shared" si="15"/>
        <v>1.2612464982305114</v>
      </c>
      <c r="W154">
        <f t="shared" si="16"/>
        <v>0.7283040768190939</v>
      </c>
      <c r="X154">
        <f t="shared" si="17"/>
        <v>-0.005238409013233086</v>
      </c>
    </row>
    <row r="155" spans="1:24" ht="12.75">
      <c r="A155" s="1">
        <v>36434</v>
      </c>
      <c r="B155">
        <v>-0.20827956966566777</v>
      </c>
      <c r="C155">
        <v>0.021839766604455968</v>
      </c>
      <c r="D155">
        <v>0.06066176674701588</v>
      </c>
      <c r="E155">
        <v>0.004034094933973969</v>
      </c>
      <c r="G155">
        <f t="shared" si="12"/>
        <v>0.017805671670482</v>
      </c>
      <c r="H155">
        <f t="shared" si="13"/>
        <v>0.05662767181304191</v>
      </c>
      <c r="L155">
        <f t="shared" si="14"/>
        <v>0.2248182748170055</v>
      </c>
      <c r="V155">
        <f t="shared" si="15"/>
        <v>1.2520951582942228</v>
      </c>
      <c r="W155">
        <f t="shared" si="16"/>
        <v>0.7265383254151321</v>
      </c>
      <c r="X155">
        <f t="shared" si="17"/>
        <v>-0.010740733866122582</v>
      </c>
    </row>
    <row r="156" spans="1:24" ht="12.75">
      <c r="A156" s="1">
        <v>36465</v>
      </c>
      <c r="B156">
        <v>0.04898062222162188</v>
      </c>
      <c r="C156">
        <v>-0.016505468901886602</v>
      </c>
      <c r="D156">
        <v>0.018882472761026243</v>
      </c>
      <c r="E156">
        <v>0.004184809680051459</v>
      </c>
      <c r="G156">
        <f t="shared" si="12"/>
        <v>-0.02069027858193806</v>
      </c>
      <c r="H156">
        <f t="shared" si="13"/>
        <v>0.014697663080974784</v>
      </c>
      <c r="L156">
        <f t="shared" si="14"/>
        <v>0.2260924812166615</v>
      </c>
      <c r="V156">
        <f t="shared" si="15"/>
        <v>1.25369160284183</v>
      </c>
      <c r="W156">
        <f t="shared" si="16"/>
        <v>0.72684697755286</v>
      </c>
      <c r="X156">
        <f t="shared" si="17"/>
        <v>-0.009778362541247542</v>
      </c>
    </row>
    <row r="157" spans="1:24" ht="12.75">
      <c r="A157" s="1">
        <v>36495</v>
      </c>
      <c r="B157">
        <v>0.04563280399719769</v>
      </c>
      <c r="C157">
        <v>0.24866313893961858</v>
      </c>
      <c r="D157">
        <v>0.05623279965410548</v>
      </c>
      <c r="E157">
        <v>0.00420065854532048</v>
      </c>
      <c r="G157">
        <f t="shared" si="12"/>
        <v>0.2444624803942981</v>
      </c>
      <c r="H157">
        <f t="shared" si="13"/>
        <v>0.052032141108785</v>
      </c>
      <c r="L157">
        <f t="shared" si="14"/>
        <v>0.047206835904661626</v>
      </c>
      <c r="V157">
        <f t="shared" si="15"/>
        <v>1.048338820765047</v>
      </c>
      <c r="W157">
        <f t="shared" si="16"/>
        <v>0.6847730175742777</v>
      </c>
      <c r="X157">
        <f t="shared" si="17"/>
        <v>-0.14322863737941186</v>
      </c>
    </row>
    <row r="158" spans="1:24" ht="12.75">
      <c r="A158" s="1">
        <v>36528</v>
      </c>
      <c r="B158">
        <v>0.03975902977334822</v>
      </c>
      <c r="C158">
        <v>-0.17634346126745318</v>
      </c>
      <c r="D158">
        <v>-0.052244822952783904</v>
      </c>
      <c r="E158">
        <v>0.00448542389124228</v>
      </c>
      <c r="G158">
        <f t="shared" si="12"/>
        <v>-0.18082888515869547</v>
      </c>
      <c r="H158">
        <f t="shared" si="13"/>
        <v>-0.05673024684402618</v>
      </c>
      <c r="L158">
        <f t="shared" si="14"/>
        <v>0.1553516531345746</v>
      </c>
      <c r="V158">
        <f t="shared" si="15"/>
        <v>1.1680686438919712</v>
      </c>
      <c r="W158">
        <f t="shared" si="16"/>
        <v>0.7099082203411512</v>
      </c>
      <c r="X158">
        <f t="shared" si="17"/>
        <v>-0.06295211921444277</v>
      </c>
    </row>
    <row r="159" spans="1:24" ht="12.75">
      <c r="A159" s="1">
        <v>36557</v>
      </c>
      <c r="B159">
        <v>-0.08725868029384395</v>
      </c>
      <c r="C159">
        <v>-0.09085511834408629</v>
      </c>
      <c r="D159">
        <v>-0.02031306261044836</v>
      </c>
      <c r="E159">
        <v>0.004572241786736675</v>
      </c>
      <c r="G159">
        <f t="shared" si="12"/>
        <v>-0.09542736013082297</v>
      </c>
      <c r="H159">
        <f t="shared" si="13"/>
        <v>-0.024885304397185032</v>
      </c>
      <c r="L159">
        <f t="shared" si="14"/>
        <v>0.20747310515671172</v>
      </c>
      <c r="V159">
        <f t="shared" si="15"/>
        <v>1.2305646205524088</v>
      </c>
      <c r="W159">
        <f t="shared" si="16"/>
        <v>0.7223498020182157</v>
      </c>
      <c r="X159">
        <f t="shared" si="17"/>
        <v>-0.023824348073680602</v>
      </c>
    </row>
    <row r="160" spans="1:24" ht="12.75">
      <c r="A160" s="1">
        <v>36586</v>
      </c>
      <c r="B160">
        <v>0.13838708464778007</v>
      </c>
      <c r="C160">
        <v>0.17295280678985442</v>
      </c>
      <c r="D160">
        <v>0.09232381212222356</v>
      </c>
      <c r="E160">
        <v>0.004635325312333084</v>
      </c>
      <c r="G160">
        <f t="shared" si="12"/>
        <v>0.16831748147752135</v>
      </c>
      <c r="H160">
        <f t="shared" si="13"/>
        <v>0.08768848680989047</v>
      </c>
      <c r="L160">
        <f t="shared" si="14"/>
        <v>0.19984883938678588</v>
      </c>
      <c r="V160">
        <f t="shared" si="15"/>
        <v>1.221218144123802</v>
      </c>
      <c r="W160">
        <f t="shared" si="16"/>
        <v>0.720516337185765</v>
      </c>
      <c r="X160">
        <f t="shared" si="17"/>
        <v>-0.02956554438984566</v>
      </c>
    </row>
    <row r="161" spans="1:24" ht="12.75">
      <c r="A161" s="1">
        <v>36619</v>
      </c>
      <c r="B161">
        <v>-0.056655011156578984</v>
      </c>
      <c r="C161">
        <v>-0.42087828316080034</v>
      </c>
      <c r="D161">
        <v>-0.03127997725807787</v>
      </c>
      <c r="E161">
        <v>0.004580129839497861</v>
      </c>
      <c r="G161">
        <f t="shared" si="12"/>
        <v>-0.4254584130002982</v>
      </c>
      <c r="H161">
        <f t="shared" si="13"/>
        <v>-0.035860107097575734</v>
      </c>
      <c r="L161">
        <f t="shared" si="14"/>
        <v>-0.5265801865190063</v>
      </c>
      <c r="V161">
        <f t="shared" si="15"/>
        <v>0.5906213347196804</v>
      </c>
      <c r="W161">
        <f t="shared" si="16"/>
        <v>0.5655649150844497</v>
      </c>
      <c r="X161">
        <f t="shared" si="17"/>
        <v>-0.5480203075399902</v>
      </c>
    </row>
    <row r="162" spans="1:24" ht="12.75">
      <c r="A162" s="1">
        <v>36647</v>
      </c>
      <c r="B162">
        <v>-0.03648765137145093</v>
      </c>
      <c r="C162">
        <v>-0.10875515983703744</v>
      </c>
      <c r="D162">
        <v>-0.022158698229963615</v>
      </c>
      <c r="E162">
        <v>0.0044538313088021645</v>
      </c>
      <c r="G162">
        <f t="shared" si="12"/>
        <v>-0.11320899114583961</v>
      </c>
      <c r="H162">
        <f t="shared" si="13"/>
        <v>-0.026612529538765778</v>
      </c>
      <c r="L162">
        <f t="shared" si="14"/>
        <v>0.19485927747802306</v>
      </c>
      <c r="V162">
        <f t="shared" si="15"/>
        <v>1.2151399768954585</v>
      </c>
      <c r="W162">
        <f t="shared" si="16"/>
        <v>0.7193189795532264</v>
      </c>
      <c r="X162">
        <f t="shared" si="17"/>
        <v>-0.03331950224655164</v>
      </c>
    </row>
    <row r="163" spans="1:24" ht="12.75">
      <c r="A163" s="1">
        <v>36678</v>
      </c>
      <c r="B163">
        <v>0.02016530661812201</v>
      </c>
      <c r="C163">
        <v>0.24585957759794233</v>
      </c>
      <c r="D163">
        <v>0.02365163115673065</v>
      </c>
      <c r="E163">
        <v>0.00461955890734171</v>
      </c>
      <c r="G163">
        <f t="shared" si="12"/>
        <v>0.24124001869060063</v>
      </c>
      <c r="H163">
        <f t="shared" si="13"/>
        <v>0.019032072249388937</v>
      </c>
      <c r="L163">
        <f t="shared" si="14"/>
        <v>-0.014527844015751912</v>
      </c>
      <c r="V163">
        <f t="shared" si="15"/>
        <v>0.985577175923914</v>
      </c>
      <c r="W163">
        <f t="shared" si="16"/>
        <v>0.6708256019430782</v>
      </c>
      <c r="X163">
        <f t="shared" si="17"/>
        <v>-0.18849893082124808</v>
      </c>
    </row>
    <row r="164" spans="1:24" ht="12.75">
      <c r="A164" s="1">
        <v>36710</v>
      </c>
      <c r="B164">
        <v>0.025901637522653082</v>
      </c>
      <c r="C164">
        <v>-0.13620926062898614</v>
      </c>
      <c r="D164">
        <v>-0.01647625326436223</v>
      </c>
      <c r="E164">
        <v>0.004871464130964057</v>
      </c>
      <c r="G164">
        <f t="shared" si="12"/>
        <v>-0.1410807247599502</v>
      </c>
      <c r="H164">
        <f t="shared" si="13"/>
        <v>-0.021347717395326288</v>
      </c>
      <c r="L164">
        <f t="shared" si="14"/>
        <v>0.1606740480294647</v>
      </c>
      <c r="V164">
        <f t="shared" si="15"/>
        <v>1.1743021403287675</v>
      </c>
      <c r="W164">
        <f t="shared" si="16"/>
        <v>0.7111688088647534</v>
      </c>
      <c r="X164">
        <f t="shared" si="17"/>
        <v>-0.05896955044392582</v>
      </c>
    </row>
    <row r="165" spans="1:24" ht="12.75">
      <c r="A165" s="1">
        <v>36739</v>
      </c>
      <c r="B165">
        <v>0.16138728943462186</v>
      </c>
      <c r="C165">
        <v>0</v>
      </c>
      <c r="D165">
        <v>0.05892815758821184</v>
      </c>
      <c r="E165">
        <v>0.004942175491450625</v>
      </c>
      <c r="G165">
        <f t="shared" si="12"/>
        <v>-0.004942175491450625</v>
      </c>
      <c r="H165">
        <f t="shared" si="13"/>
        <v>0.05398598209676122</v>
      </c>
      <c r="L165">
        <f t="shared" si="14"/>
        <v>0.21499137450864447</v>
      </c>
      <c r="V165">
        <f t="shared" si="15"/>
        <v>1.2398512025941097</v>
      </c>
      <c r="W165">
        <f t="shared" si="16"/>
        <v>0.7241623457275104</v>
      </c>
      <c r="X165">
        <f t="shared" si="17"/>
        <v>-0.01815707232070073</v>
      </c>
    </row>
    <row r="166" spans="1:24" ht="12.75">
      <c r="A166" s="1">
        <v>36770</v>
      </c>
      <c r="B166">
        <v>-0.15985190094701607</v>
      </c>
      <c r="C166">
        <v>-0.14627510705763272</v>
      </c>
      <c r="D166">
        <v>-0.054966292284748544</v>
      </c>
      <c r="E166">
        <v>0.004879323912467958</v>
      </c>
      <c r="G166">
        <f t="shared" si="12"/>
        <v>-0.15115443097010067</v>
      </c>
      <c r="H166">
        <f t="shared" si="13"/>
        <v>-0.059845616197216504</v>
      </c>
      <c r="L166">
        <f t="shared" si="14"/>
        <v>0.19066751501620577</v>
      </c>
      <c r="V166">
        <f t="shared" si="15"/>
        <v>1.2100570593884616</v>
      </c>
      <c r="W166">
        <f t="shared" si="16"/>
        <v>0.7183146099642328</v>
      </c>
      <c r="X166">
        <f t="shared" si="17"/>
        <v>-0.03647122838969325</v>
      </c>
    </row>
    <row r="167" spans="1:24" ht="12.75">
      <c r="A167" s="1">
        <v>36801</v>
      </c>
      <c r="B167">
        <v>-0.1328915973371832</v>
      </c>
      <c r="C167">
        <v>0.13275484118648703</v>
      </c>
      <c r="D167">
        <v>-0.004961784973662941</v>
      </c>
      <c r="E167">
        <v>0.004973583513431153</v>
      </c>
      <c r="G167">
        <f t="shared" si="12"/>
        <v>0.12778125767305587</v>
      </c>
      <c r="H167">
        <f t="shared" si="13"/>
        <v>-0.009935368487094094</v>
      </c>
      <c r="L167">
        <f t="shared" si="14"/>
        <v>0.13752466768767763</v>
      </c>
      <c r="V167">
        <f t="shared" si="15"/>
        <v>1.1474300100680928</v>
      </c>
      <c r="W167">
        <f t="shared" si="16"/>
        <v>0.7057022215932662</v>
      </c>
      <c r="X167">
        <f t="shared" si="17"/>
        <v>-0.07626987494938241</v>
      </c>
    </row>
    <row r="168" spans="1:24" ht="12.75">
      <c r="A168" s="1">
        <v>36831</v>
      </c>
      <c r="B168">
        <v>-0.05070399437470579</v>
      </c>
      <c r="C168">
        <v>-0.18268562305803526</v>
      </c>
      <c r="D168">
        <v>-0.08345613371058731</v>
      </c>
      <c r="E168">
        <v>0.004863603608076248</v>
      </c>
      <c r="G168">
        <f t="shared" si="12"/>
        <v>-0.1875492266661115</v>
      </c>
      <c r="H168">
        <f t="shared" si="13"/>
        <v>-0.08831973731866356</v>
      </c>
      <c r="L168">
        <f t="shared" si="14"/>
        <v>0.1831215555115737</v>
      </c>
      <c r="V168">
        <f t="shared" si="15"/>
        <v>1.2009603825623318</v>
      </c>
      <c r="W168">
        <f t="shared" si="16"/>
        <v>0.7165100894026963</v>
      </c>
      <c r="X168">
        <f t="shared" si="17"/>
        <v>-0.04214032565521022</v>
      </c>
    </row>
    <row r="169" spans="1:24" ht="12.75">
      <c r="A169" s="1">
        <v>36861</v>
      </c>
      <c r="B169">
        <v>-0.09531117980482491</v>
      </c>
      <c r="C169">
        <v>-0.279727130403316</v>
      </c>
      <c r="D169">
        <v>0.004045193222723212</v>
      </c>
      <c r="E169">
        <v>0.004643207396361974</v>
      </c>
      <c r="G169">
        <f t="shared" si="12"/>
        <v>-0.28437033779967796</v>
      </c>
      <c r="H169">
        <f t="shared" si="13"/>
        <v>-0.0005980141736387622</v>
      </c>
      <c r="L169">
        <f t="shared" si="14"/>
        <v>-0.1702796449882576</v>
      </c>
      <c r="V169">
        <f t="shared" si="15"/>
        <v>0.8434289229434294</v>
      </c>
      <c r="W169">
        <f t="shared" si="16"/>
        <v>0.6368867979235057</v>
      </c>
      <c r="X169">
        <f t="shared" si="17"/>
        <v>-0.3008917906243535</v>
      </c>
    </row>
    <row r="170" spans="1:24" ht="12.75">
      <c r="A170" s="1">
        <v>36893</v>
      </c>
      <c r="B170">
        <v>0.27586086841031143</v>
      </c>
      <c r="C170">
        <v>0.3417211931783095</v>
      </c>
      <c r="D170">
        <v>0.03405024645014182</v>
      </c>
      <c r="E170">
        <v>0.003938766038926185</v>
      </c>
      <c r="G170">
        <f t="shared" si="12"/>
        <v>0.33778242713938333</v>
      </c>
      <c r="H170">
        <f t="shared" si="13"/>
        <v>0.030111480411215634</v>
      </c>
      <c r="L170">
        <f t="shared" si="14"/>
        <v>-0.2409530440106849</v>
      </c>
      <c r="V170">
        <f t="shared" si="15"/>
        <v>0.7858785272257085</v>
      </c>
      <c r="W170">
        <f t="shared" si="16"/>
        <v>0.6220584932045433</v>
      </c>
      <c r="X170">
        <f t="shared" si="17"/>
        <v>-0.3510216536325622</v>
      </c>
    </row>
    <row r="171" spans="1:24" ht="12.75">
      <c r="A171" s="1">
        <v>36923</v>
      </c>
      <c r="B171">
        <v>-0.11319350856320565</v>
      </c>
      <c r="C171">
        <v>-0.03395387893034396</v>
      </c>
      <c r="D171">
        <v>-0.09683109041654117</v>
      </c>
      <c r="E171">
        <v>0.003843327967796086</v>
      </c>
      <c r="G171">
        <f t="shared" si="12"/>
        <v>-0.03779720689814005</v>
      </c>
      <c r="H171">
        <f t="shared" si="13"/>
        <v>-0.10067441838433726</v>
      </c>
      <c r="L171">
        <f t="shared" si="14"/>
        <v>0.21258629467095025</v>
      </c>
      <c r="V171">
        <f t="shared" si="15"/>
        <v>1.2368728444951862</v>
      </c>
      <c r="W171">
        <f t="shared" si="16"/>
        <v>0.7235820222936482</v>
      </c>
      <c r="X171">
        <f t="shared" si="17"/>
        <v>-0.01997065935046911</v>
      </c>
    </row>
    <row r="172" spans="1:24" ht="12.75">
      <c r="A172" s="1">
        <v>36951</v>
      </c>
      <c r="B172">
        <v>-0.03803554526288533</v>
      </c>
      <c r="C172">
        <v>-0.0762234796065413</v>
      </c>
      <c r="D172">
        <v>-0.06635854393013127</v>
      </c>
      <c r="E172">
        <v>0.003412498860746181</v>
      </c>
      <c r="G172">
        <f t="shared" si="12"/>
        <v>-0.07963597846728748</v>
      </c>
      <c r="H172">
        <f t="shared" si="13"/>
        <v>-0.06977104279087745</v>
      </c>
      <c r="L172">
        <f t="shared" si="14"/>
        <v>0.23186742851285158</v>
      </c>
      <c r="V172">
        <f t="shared" si="15"/>
        <v>1.260952551392132</v>
      </c>
      <c r="W172">
        <f t="shared" si="16"/>
        <v>0.7282474927665646</v>
      </c>
      <c r="X172">
        <f t="shared" si="17"/>
        <v>-0.0054146105022750395</v>
      </c>
    </row>
    <row r="173" spans="1:24" ht="12.75">
      <c r="A173" s="1">
        <v>36983</v>
      </c>
      <c r="B173">
        <v>0.18000735256680755</v>
      </c>
      <c r="C173">
        <v>0.21420922258044417</v>
      </c>
      <c r="D173">
        <v>0.07400701055598045</v>
      </c>
      <c r="E173">
        <v>0.003132063360605934</v>
      </c>
      <c r="G173">
        <f t="shared" si="12"/>
        <v>0.21107715921983825</v>
      </c>
      <c r="H173">
        <f t="shared" si="13"/>
        <v>0.07087494719537452</v>
      </c>
      <c r="L173">
        <f t="shared" si="14"/>
        <v>0.1340707120095867</v>
      </c>
      <c r="V173">
        <f t="shared" si="15"/>
        <v>1.1434736741073281</v>
      </c>
      <c r="W173">
        <f t="shared" si="16"/>
        <v>0.704890201065011</v>
      </c>
      <c r="X173">
        <f t="shared" si="17"/>
        <v>-0.07884632457360274</v>
      </c>
    </row>
    <row r="174" spans="1:24" ht="12.75">
      <c r="A174" s="1">
        <v>37012</v>
      </c>
      <c r="B174">
        <v>-0.02821518281781188</v>
      </c>
      <c r="C174">
        <v>0.020975058550153136</v>
      </c>
      <c r="D174">
        <v>0.005077287698608417</v>
      </c>
      <c r="E174">
        <v>0.0028989854571386687</v>
      </c>
      <c r="G174">
        <f t="shared" si="12"/>
        <v>0.01807607309301447</v>
      </c>
      <c r="H174">
        <f t="shared" si="13"/>
        <v>0.0021783022414697487</v>
      </c>
      <c r="L174">
        <f t="shared" si="14"/>
        <v>0.231090317702109</v>
      </c>
      <c r="V174">
        <f t="shared" si="15"/>
        <v>1.259973032179391</v>
      </c>
      <c r="W174">
        <f t="shared" si="16"/>
        <v>0.7280588741973658</v>
      </c>
      <c r="X174">
        <f t="shared" si="17"/>
        <v>-0.0060020229690645665</v>
      </c>
    </row>
    <row r="175" spans="1:24" ht="12.75">
      <c r="A175" s="1">
        <v>37043</v>
      </c>
      <c r="B175">
        <v>0.015085489543745112</v>
      </c>
      <c r="C175">
        <v>0.053767632761659634</v>
      </c>
      <c r="D175">
        <v>-0.025354152249423972</v>
      </c>
      <c r="E175">
        <v>0.002915080741270466</v>
      </c>
      <c r="G175">
        <f t="shared" si="12"/>
        <v>0.050852552020389165</v>
      </c>
      <c r="H175">
        <f t="shared" si="13"/>
        <v>-0.028269232990694438</v>
      </c>
      <c r="L175">
        <f t="shared" si="14"/>
        <v>0.20105272897564944</v>
      </c>
      <c r="V175">
        <f t="shared" si="15"/>
        <v>1.222689241274838</v>
      </c>
      <c r="W175">
        <f t="shared" si="16"/>
        <v>0.7208055359147552</v>
      </c>
      <c r="X175">
        <f t="shared" si="17"/>
        <v>-0.028659396575466723</v>
      </c>
    </row>
    <row r="176" spans="1:24" ht="12.75">
      <c r="A176" s="1">
        <v>37074</v>
      </c>
      <c r="B176">
        <v>-0.07591537731226428</v>
      </c>
      <c r="C176">
        <v>-0.09791509248795682</v>
      </c>
      <c r="D176">
        <v>-0.010798221205900169</v>
      </c>
      <c r="E176">
        <v>0.0028184623729592215</v>
      </c>
      <c r="G176">
        <f t="shared" si="12"/>
        <v>-0.10073355486091605</v>
      </c>
      <c r="H176">
        <f t="shared" si="13"/>
        <v>-0.01361668357885939</v>
      </c>
      <c r="L176">
        <f t="shared" si="14"/>
        <v>0.19440726698247798</v>
      </c>
      <c r="V176">
        <f t="shared" si="15"/>
        <v>1.2145908449883878</v>
      </c>
      <c r="W176">
        <f t="shared" si="16"/>
        <v>0.7192106078081582</v>
      </c>
      <c r="X176">
        <f t="shared" si="17"/>
        <v>-0.03365945022776799</v>
      </c>
    </row>
    <row r="177" spans="1:24" ht="12.75">
      <c r="A177" s="1">
        <v>37104</v>
      </c>
      <c r="B177">
        <v>-0.04988259433636255</v>
      </c>
      <c r="C177">
        <v>-0.148741960369275</v>
      </c>
      <c r="D177">
        <v>-0.06625560588746704</v>
      </c>
      <c r="E177">
        <v>0.002689463379191303</v>
      </c>
      <c r="G177">
        <f t="shared" si="12"/>
        <v>-0.1514314237484663</v>
      </c>
      <c r="H177">
        <f t="shared" si="13"/>
        <v>-0.06894506926665835</v>
      </c>
      <c r="L177">
        <f t="shared" si="14"/>
        <v>0.1983340199138577</v>
      </c>
      <c r="V177">
        <f t="shared" si="15"/>
        <v>1.2193696195423869</v>
      </c>
      <c r="W177">
        <f t="shared" si="16"/>
        <v>0.7201526116305415</v>
      </c>
      <c r="X177">
        <f t="shared" si="17"/>
        <v>-0.030705510406056957</v>
      </c>
    </row>
    <row r="178" spans="1:24" ht="12.75">
      <c r="A178" s="1">
        <v>37138</v>
      </c>
      <c r="B178">
        <v>-0.08597333603189394</v>
      </c>
      <c r="C178">
        <v>-0.1088401947004205</v>
      </c>
      <c r="D178">
        <v>-0.08525661524698992</v>
      </c>
      <c r="E178">
        <v>0.0018949572474574448</v>
      </c>
      <c r="G178">
        <f t="shared" si="12"/>
        <v>-0.11073515194787795</v>
      </c>
      <c r="H178">
        <f t="shared" si="13"/>
        <v>-0.08715157249444737</v>
      </c>
      <c r="L178">
        <f t="shared" si="14"/>
        <v>0.22957308719316874</v>
      </c>
      <c r="V178">
        <f t="shared" si="15"/>
        <v>1.2580628121430273</v>
      </c>
      <c r="W178">
        <f t="shared" si="16"/>
        <v>0.7276907562464309</v>
      </c>
      <c r="X178">
        <f t="shared" si="17"/>
        <v>-0.00714870703211331</v>
      </c>
    </row>
    <row r="179" spans="1:24" ht="12.75">
      <c r="A179" s="1">
        <v>37165</v>
      </c>
      <c r="B179">
        <v>0.16407112228128362</v>
      </c>
      <c r="C179">
        <v>0.12814115573746765</v>
      </c>
      <c r="D179">
        <v>0.017937188329115412</v>
      </c>
      <c r="E179">
        <v>0.0016583884755280143</v>
      </c>
      <c r="G179">
        <f t="shared" si="12"/>
        <v>0.12648276726193963</v>
      </c>
      <c r="H179">
        <f t="shared" si="13"/>
        <v>0.0162787998535874</v>
      </c>
      <c r="L179">
        <f t="shared" si="14"/>
        <v>0.17162944112964432</v>
      </c>
      <c r="V179">
        <f t="shared" si="15"/>
        <v>1.1872378101899361</v>
      </c>
      <c r="W179">
        <f t="shared" si="16"/>
        <v>0.7137706012035826</v>
      </c>
      <c r="X179">
        <f t="shared" si="17"/>
        <v>-0.050762692343022026</v>
      </c>
    </row>
    <row r="180" spans="1:24" ht="12.75">
      <c r="A180" s="1">
        <v>37196</v>
      </c>
      <c r="B180">
        <v>0.06846280987103981</v>
      </c>
      <c r="C180">
        <v>0.09888800115220864</v>
      </c>
      <c r="D180">
        <v>0.07248435043337315</v>
      </c>
      <c r="E180">
        <v>0.0014293382347971382</v>
      </c>
      <c r="G180">
        <f t="shared" si="12"/>
        <v>0.0974586629174115</v>
      </c>
      <c r="H180">
        <f t="shared" si="13"/>
        <v>0.071055012198576</v>
      </c>
      <c r="L180">
        <f t="shared" si="14"/>
        <v>0.2288682494359388</v>
      </c>
      <c r="V180">
        <f t="shared" si="15"/>
        <v>1.2571763943991068</v>
      </c>
      <c r="W180">
        <f t="shared" si="16"/>
        <v>0.7275198083554419</v>
      </c>
      <c r="X180">
        <f t="shared" si="17"/>
        <v>-0.007681324604857931</v>
      </c>
    </row>
    <row r="181" spans="1:24" ht="12.75">
      <c r="A181" s="1">
        <v>37228</v>
      </c>
      <c r="B181">
        <v>0.04539196535409307</v>
      </c>
      <c r="C181">
        <v>0.031602132740316424</v>
      </c>
      <c r="D181">
        <v>0.007545292033896033</v>
      </c>
      <c r="E181">
        <v>0.0013801740249148524</v>
      </c>
      <c r="G181">
        <f t="shared" si="12"/>
        <v>0.03022195871540157</v>
      </c>
      <c r="H181">
        <f t="shared" si="13"/>
        <v>0.006165118008981181</v>
      </c>
      <c r="L181">
        <f t="shared" si="14"/>
        <v>0.2294603553684797</v>
      </c>
      <c r="V181">
        <f t="shared" si="15"/>
        <v>1.2579209964203637</v>
      </c>
      <c r="W181">
        <f t="shared" si="16"/>
        <v>0.7276634121246058</v>
      </c>
      <c r="X181">
        <f t="shared" si="17"/>
        <v>-0.007233897386383425</v>
      </c>
    </row>
    <row r="182" spans="1:24" ht="12.75">
      <c r="A182" s="1">
        <v>37258</v>
      </c>
      <c r="B182">
        <v>-0.1143395767084252</v>
      </c>
      <c r="C182">
        <v>-0.03920673212553538</v>
      </c>
      <c r="D182">
        <v>-0.015696373666933345</v>
      </c>
      <c r="E182">
        <v>0.0014211462138189685</v>
      </c>
      <c r="G182">
        <f t="shared" si="12"/>
        <v>-0.04062787833935435</v>
      </c>
      <c r="H182">
        <f t="shared" si="13"/>
        <v>-0.017117519880752313</v>
      </c>
      <c r="L182">
        <f t="shared" si="14"/>
        <v>0.2295903285180903</v>
      </c>
      <c r="V182">
        <f t="shared" si="15"/>
        <v>1.2580845029997323</v>
      </c>
      <c r="W182">
        <f t="shared" si="16"/>
        <v>0.7276949383760387</v>
      </c>
      <c r="X182">
        <f t="shared" si="17"/>
        <v>-0.007135677813295434</v>
      </c>
    </row>
    <row r="183" spans="1:24" ht="12.75">
      <c r="A183" s="1">
        <v>37288</v>
      </c>
      <c r="B183">
        <v>-0.09356599331563498</v>
      </c>
      <c r="C183">
        <v>-0.08810248457196446</v>
      </c>
      <c r="D183">
        <v>-0.02098488667516772</v>
      </c>
      <c r="E183">
        <v>0.0014211462138189685</v>
      </c>
      <c r="G183">
        <f t="shared" si="12"/>
        <v>-0.08952363078578343</v>
      </c>
      <c r="H183">
        <f t="shared" si="13"/>
        <v>-0.02240603288898669</v>
      </c>
      <c r="L183">
        <f t="shared" si="14"/>
        <v>0.20983015355516965</v>
      </c>
      <c r="V183">
        <f t="shared" si="15"/>
        <v>1.2334685419176452</v>
      </c>
      <c r="W183">
        <f t="shared" si="16"/>
        <v>0.7229175628436244</v>
      </c>
      <c r="X183">
        <f t="shared" si="17"/>
        <v>-0.022048233354939814</v>
      </c>
    </row>
    <row r="184" spans="1:24" ht="12.75">
      <c r="A184" s="1">
        <v>37316</v>
      </c>
      <c r="B184">
        <v>0.05812824277665207</v>
      </c>
      <c r="C184">
        <v>0.033186726975849457</v>
      </c>
      <c r="D184">
        <v>0.03608007625275841</v>
      </c>
      <c r="E184">
        <v>0.0014375294505439727</v>
      </c>
      <c r="G184">
        <f t="shared" si="12"/>
        <v>0.031749197525305486</v>
      </c>
      <c r="H184">
        <f t="shared" si="13"/>
        <v>0.03464254680221444</v>
      </c>
      <c r="L184">
        <f t="shared" si="14"/>
        <v>0.23231215594215918</v>
      </c>
      <c r="V184">
        <f t="shared" si="15"/>
        <v>1.2615134562944443</v>
      </c>
      <c r="W184">
        <f t="shared" si="16"/>
        <v>0.7283554579806681</v>
      </c>
      <c r="X184">
        <f t="shared" si="17"/>
        <v>-0.005078416216776051</v>
      </c>
    </row>
    <row r="185" spans="1:24" ht="12.75">
      <c r="A185" s="1">
        <v>37347</v>
      </c>
      <c r="B185">
        <v>-0.21633399165431477</v>
      </c>
      <c r="C185">
        <v>-0.14345539071051006</v>
      </c>
      <c r="D185">
        <v>-0.06338468278441352</v>
      </c>
      <c r="E185">
        <v>0.0014293382347971382</v>
      </c>
      <c r="G185">
        <f t="shared" si="12"/>
        <v>-0.14488472894530718</v>
      </c>
      <c r="H185">
        <f t="shared" si="13"/>
        <v>-0.06481402101921066</v>
      </c>
      <c r="L185">
        <f t="shared" si="14"/>
        <v>0.20029742195341882</v>
      </c>
      <c r="V185">
        <f t="shared" si="15"/>
        <v>1.2217660841823024</v>
      </c>
      <c r="W185">
        <f t="shared" si="16"/>
        <v>0.7206240822636034</v>
      </c>
      <c r="X185">
        <f t="shared" si="17"/>
        <v>-0.029227921269049998</v>
      </c>
    </row>
    <row r="186" spans="1:24" ht="12.75">
      <c r="A186" s="1">
        <v>37377</v>
      </c>
      <c r="B186">
        <v>-0.038402684556472444</v>
      </c>
      <c r="C186">
        <v>-0.02604547765438303</v>
      </c>
      <c r="D186">
        <v>-0.009122942297125956</v>
      </c>
      <c r="E186">
        <v>0.001412953387451114</v>
      </c>
      <c r="G186">
        <f t="shared" si="12"/>
        <v>-0.027458431041834146</v>
      </c>
      <c r="H186">
        <f t="shared" si="13"/>
        <v>-0.01053589568457707</v>
      </c>
      <c r="L186">
        <f t="shared" si="14"/>
        <v>0.23092215227776203</v>
      </c>
      <c r="V186">
        <f t="shared" si="15"/>
        <v>1.259761166094543</v>
      </c>
      <c r="W186">
        <f t="shared" si="16"/>
        <v>0.7280180638980137</v>
      </c>
      <c r="X186">
        <f t="shared" si="17"/>
        <v>-0.006129129803807644</v>
      </c>
    </row>
    <row r="187" spans="1:24" ht="12.75">
      <c r="A187" s="1">
        <v>37410</v>
      </c>
      <c r="B187">
        <v>-0.11093590600490888</v>
      </c>
      <c r="C187">
        <v>0.07196086179374106</v>
      </c>
      <c r="D187">
        <v>-0.07521434327590615</v>
      </c>
      <c r="E187">
        <v>0.001371977169222086</v>
      </c>
      <c r="G187">
        <f t="shared" si="12"/>
        <v>0.07058888462451897</v>
      </c>
      <c r="H187">
        <f t="shared" si="13"/>
        <v>-0.07658632044512824</v>
      </c>
      <c r="L187">
        <f t="shared" si="14"/>
        <v>0.12405130835588657</v>
      </c>
      <c r="V187">
        <f t="shared" si="15"/>
        <v>1.1320739543624219</v>
      </c>
      <c r="W187">
        <f t="shared" si="16"/>
        <v>0.7025399348086863</v>
      </c>
      <c r="X187">
        <f t="shared" si="17"/>
        <v>-0.08631313581432334</v>
      </c>
    </row>
    <row r="188" spans="1:24" ht="12.75">
      <c r="A188" s="1">
        <v>37438</v>
      </c>
      <c r="B188">
        <v>-0.022558448896688787</v>
      </c>
      <c r="C188">
        <v>-0.13099439337793406</v>
      </c>
      <c r="D188">
        <v>-0.08229987183789905</v>
      </c>
      <c r="E188">
        <v>0.001371977169222086</v>
      </c>
      <c r="G188">
        <f t="shared" si="12"/>
        <v>-0.13236637054715614</v>
      </c>
      <c r="H188">
        <f t="shared" si="13"/>
        <v>-0.08367184900712114</v>
      </c>
      <c r="L188">
        <f t="shared" si="14"/>
        <v>0.22049823115228545</v>
      </c>
      <c r="V188">
        <f t="shared" si="15"/>
        <v>1.2466977195178668</v>
      </c>
      <c r="W188">
        <f t="shared" si="16"/>
        <v>0.7254928525805474</v>
      </c>
      <c r="X188">
        <f t="shared" si="17"/>
        <v>-0.014002290053609406</v>
      </c>
    </row>
    <row r="189" spans="1:24" ht="12.75">
      <c r="A189" s="1">
        <v>37469</v>
      </c>
      <c r="B189">
        <v>0.07063103513672875</v>
      </c>
      <c r="C189">
        <v>0.02242995488892552</v>
      </c>
      <c r="D189">
        <v>0.004869544390315665</v>
      </c>
      <c r="E189">
        <v>0.0013555810386559949</v>
      </c>
      <c r="G189">
        <f t="shared" si="12"/>
        <v>0.021074373850269522</v>
      </c>
      <c r="H189">
        <f t="shared" si="13"/>
        <v>0.0035139633516596703</v>
      </c>
      <c r="L189">
        <f t="shared" si="14"/>
        <v>0.23081217320795167</v>
      </c>
      <c r="V189">
        <f t="shared" si="15"/>
        <v>1.2596226263516883</v>
      </c>
      <c r="W189">
        <f t="shared" si="16"/>
        <v>0.7279913754707206</v>
      </c>
      <c r="X189">
        <f t="shared" si="17"/>
        <v>-0.006212255251081983</v>
      </c>
    </row>
    <row r="190" spans="1:24" ht="12.75">
      <c r="A190" s="1">
        <v>37502</v>
      </c>
      <c r="B190">
        <v>-0.2568713714380202</v>
      </c>
      <c r="C190">
        <v>-0.11489669076678943</v>
      </c>
      <c r="D190">
        <v>-0.11656116844786664</v>
      </c>
      <c r="E190">
        <v>0.0012653446104200045</v>
      </c>
      <c r="G190">
        <f t="shared" si="12"/>
        <v>-0.11616203537720944</v>
      </c>
      <c r="H190">
        <f t="shared" si="13"/>
        <v>-0.11782651305828665</v>
      </c>
      <c r="L190">
        <f t="shared" si="14"/>
        <v>0.2323401608625961</v>
      </c>
      <c r="V190">
        <f t="shared" si="15"/>
        <v>1.2615487853731095</v>
      </c>
      <c r="W190">
        <f t="shared" si="16"/>
        <v>0.7283622571912869</v>
      </c>
      <c r="X190">
        <f t="shared" si="17"/>
        <v>-0.00505724505166521</v>
      </c>
    </row>
    <row r="191" spans="1:24" ht="12.75">
      <c r="A191" s="1">
        <v>37530</v>
      </c>
      <c r="B191">
        <v>0.30300227468355967</v>
      </c>
      <c r="C191">
        <v>0.2007669418529856</v>
      </c>
      <c r="D191">
        <v>0.08291442102875715</v>
      </c>
      <c r="E191">
        <v>0.0011750103648984688</v>
      </c>
      <c r="G191">
        <f t="shared" si="12"/>
        <v>0.19959193148808713</v>
      </c>
      <c r="H191">
        <f t="shared" si="13"/>
        <v>0.08173941066385869</v>
      </c>
      <c r="L191">
        <f t="shared" si="14"/>
        <v>0.16290792996922412</v>
      </c>
      <c r="V191">
        <f t="shared" si="15"/>
        <v>1.1769283248728757</v>
      </c>
      <c r="W191">
        <f t="shared" si="16"/>
        <v>0.7116985617939403</v>
      </c>
      <c r="X191">
        <f t="shared" si="17"/>
        <v>-0.057297130519406866</v>
      </c>
    </row>
    <row r="192" spans="1:24" ht="12.75">
      <c r="A192" s="1">
        <v>37561</v>
      </c>
      <c r="B192">
        <v>0.09811046405586055</v>
      </c>
      <c r="C192">
        <v>0.07586970590768516</v>
      </c>
      <c r="D192">
        <v>0.05550058467611222</v>
      </c>
      <c r="E192">
        <v>0.000994047572106151</v>
      </c>
      <c r="G192">
        <f t="shared" si="12"/>
        <v>0.074875658335579</v>
      </c>
      <c r="H192">
        <f t="shared" si="13"/>
        <v>0.05450653710400607</v>
      </c>
      <c r="L192">
        <f t="shared" si="14"/>
        <v>0.23027950779361753</v>
      </c>
      <c r="V192">
        <f t="shared" si="15"/>
        <v>1.2589518476096966</v>
      </c>
      <c r="W192">
        <f t="shared" si="16"/>
        <v>0.727862128336091</v>
      </c>
      <c r="X192">
        <f t="shared" si="17"/>
        <v>-0.006614841933694906</v>
      </c>
    </row>
    <row r="193" spans="1:24" ht="12.75">
      <c r="A193" s="1">
        <v>37592</v>
      </c>
      <c r="B193">
        <v>-0.11472545383318966</v>
      </c>
      <c r="C193">
        <v>-0.10978619176097881</v>
      </c>
      <c r="D193">
        <v>-0.062229277129875436</v>
      </c>
      <c r="E193">
        <v>0.0009775769063082248</v>
      </c>
      <c r="G193">
        <f t="shared" si="12"/>
        <v>-0.11076376866728704</v>
      </c>
      <c r="H193">
        <f t="shared" si="13"/>
        <v>-0.06320685403618366</v>
      </c>
      <c r="L193">
        <f t="shared" si="14"/>
        <v>0.22104571264619985</v>
      </c>
      <c r="V193">
        <f t="shared" si="15"/>
        <v>1.2473804503219952</v>
      </c>
      <c r="W193">
        <f t="shared" si="16"/>
        <v>0.7256252626324404</v>
      </c>
      <c r="X193">
        <f t="shared" si="17"/>
        <v>-0.013589057956281764</v>
      </c>
    </row>
    <row r="194" spans="1:24" ht="12.75">
      <c r="A194" s="1">
        <v>37623</v>
      </c>
      <c r="B194">
        <v>0.009072777378607455</v>
      </c>
      <c r="C194">
        <v>-0.0855461752623019</v>
      </c>
      <c r="D194">
        <v>-0.027797493671422965</v>
      </c>
      <c r="E194">
        <v>0.0009528648021385974</v>
      </c>
      <c r="G194">
        <f t="shared" si="12"/>
        <v>-0.08649904006444051</v>
      </c>
      <c r="H194">
        <f t="shared" si="13"/>
        <v>-0.02875035847356156</v>
      </c>
      <c r="L194">
        <f t="shared" si="14"/>
        <v>0.2156794621649265</v>
      </c>
      <c r="V194">
        <f t="shared" si="15"/>
        <v>1.2407046224824145</v>
      </c>
      <c r="W194">
        <f t="shared" si="16"/>
        <v>0.7243284605007828</v>
      </c>
      <c r="X194">
        <f t="shared" si="17"/>
        <v>-0.017638099256682197</v>
      </c>
    </row>
    <row r="195" spans="1:24" ht="12.75">
      <c r="A195" s="1">
        <v>37655</v>
      </c>
      <c r="B195">
        <v>-0.0013290804720949012</v>
      </c>
      <c r="C195">
        <v>0.0019502687800341256</v>
      </c>
      <c r="D195">
        <v>-0.017149844258839787</v>
      </c>
      <c r="E195">
        <v>0.0009693403524756413</v>
      </c>
      <c r="G195">
        <f aca="true" t="shared" si="18" ref="G195:G237">C195-E195</f>
        <v>0.0009809284275584843</v>
      </c>
      <c r="H195">
        <f aca="true" t="shared" si="19" ref="H195:H237">D195-E195</f>
        <v>-0.01811918461131543</v>
      </c>
      <c r="L195">
        <f aca="true" t="shared" si="20" ref="L195:L237">-0.5*LN(2*PI()*sig2)-(1/(2*sig2))*(G195-alpha-beta*H195)^2</f>
        <v>0.2305299417018613</v>
      </c>
      <c r="V195">
        <f aca="true" t="shared" si="21" ref="V195:V237">EXP(-0.5*LN(2*PI()*$S$2)-0.5*(($G195-$Q$2-$R$2*$H195)^2)/$S$2)</f>
        <v>1.2592671713234111</v>
      </c>
      <c r="W195">
        <f aca="true" t="shared" si="22" ref="W195:W237">EXP(-0.5*LN(2*PI()*($S$2+$T$2))-0.5*(($G195-$Q$2-$R$2*$H195)^2)/($S$2+$T$2))</f>
        <v>0.7279228913247284</v>
      </c>
      <c r="X195">
        <f aca="true" t="shared" si="23" ref="X195:X237">LN(V195*(1-$U$2)+W195*$U$2)</f>
        <v>-0.006425568495710206</v>
      </c>
    </row>
    <row r="196" spans="1:24" ht="12.75">
      <c r="A196" s="1">
        <v>37683</v>
      </c>
      <c r="B196">
        <v>0.0060991968444295</v>
      </c>
      <c r="C196">
        <v>0.02120561388298592</v>
      </c>
      <c r="D196">
        <v>0.008322874252829663</v>
      </c>
      <c r="E196">
        <v>0.0009034185981562307</v>
      </c>
      <c r="G196">
        <f t="shared" si="18"/>
        <v>0.02030219528482969</v>
      </c>
      <c r="H196">
        <f t="shared" si="19"/>
        <v>0.007419455654673432</v>
      </c>
      <c r="L196">
        <f t="shared" si="20"/>
        <v>0.23152418839045813</v>
      </c>
      <c r="V196">
        <f t="shared" si="21"/>
        <v>1.2605198161543563</v>
      </c>
      <c r="W196">
        <f t="shared" si="22"/>
        <v>0.7281641762800657</v>
      </c>
      <c r="X196">
        <f t="shared" si="23"/>
        <v>-0.0056740709201365995</v>
      </c>
    </row>
    <row r="197" spans="1:24" ht="12.75">
      <c r="A197" s="1">
        <v>37712</v>
      </c>
      <c r="B197">
        <v>0.07938155062465846</v>
      </c>
      <c r="C197">
        <v>0.054744651577316006</v>
      </c>
      <c r="D197">
        <v>0.07792735002947673</v>
      </c>
      <c r="E197">
        <v>0.0009116616698611886</v>
      </c>
      <c r="G197">
        <f t="shared" si="18"/>
        <v>0.05383298990745482</v>
      </c>
      <c r="H197">
        <f t="shared" si="19"/>
        <v>0.07701568835961554</v>
      </c>
      <c r="L197">
        <f t="shared" si="20"/>
        <v>0.22966682575473105</v>
      </c>
      <c r="V197">
        <f t="shared" si="21"/>
        <v>1.2581807466688126</v>
      </c>
      <c r="W197">
        <f t="shared" si="22"/>
        <v>0.7277134941632498</v>
      </c>
      <c r="X197">
        <f t="shared" si="23"/>
        <v>-0.007077868705342994</v>
      </c>
    </row>
    <row r="198" spans="1:24" ht="12.75">
      <c r="A198" s="1">
        <v>37742</v>
      </c>
      <c r="B198">
        <v>0.03809299947301259</v>
      </c>
      <c r="C198">
        <v>-0.03819189719350069</v>
      </c>
      <c r="D198">
        <v>0.04964566548928773</v>
      </c>
      <c r="E198">
        <v>0.0009034185981562307</v>
      </c>
      <c r="G198">
        <f t="shared" si="18"/>
        <v>-0.03909531579165692</v>
      </c>
      <c r="H198">
        <f t="shared" si="19"/>
        <v>0.0487422468911315</v>
      </c>
      <c r="L198">
        <f t="shared" si="20"/>
        <v>0.1937768262020862</v>
      </c>
      <c r="V198">
        <f t="shared" si="21"/>
        <v>1.2138253587104537</v>
      </c>
      <c r="W198">
        <f t="shared" si="22"/>
        <v>0.7190594837888875</v>
      </c>
      <c r="X198">
        <f t="shared" si="23"/>
        <v>-0.034133556604325724</v>
      </c>
    </row>
    <row r="199" spans="1:24" ht="12.75">
      <c r="A199" s="1">
        <v>37774</v>
      </c>
      <c r="B199">
        <v>-0.06494606381763202</v>
      </c>
      <c r="C199">
        <v>0.040897038608692426</v>
      </c>
      <c r="D199">
        <v>0.01125862601085219</v>
      </c>
      <c r="E199">
        <v>0.0006970763609689726</v>
      </c>
      <c r="G199">
        <f t="shared" si="18"/>
        <v>0.04019996224772345</v>
      </c>
      <c r="H199">
        <f t="shared" si="19"/>
        <v>0.010561549649883217</v>
      </c>
      <c r="L199">
        <f t="shared" si="20"/>
        <v>0.22796183578575105</v>
      </c>
      <c r="V199">
        <f t="shared" si="21"/>
        <v>1.2560373888376064</v>
      </c>
      <c r="W199">
        <f t="shared" si="22"/>
        <v>0.7273000302637325</v>
      </c>
      <c r="X199">
        <f t="shared" si="23"/>
        <v>-0.008366189621543282</v>
      </c>
    </row>
    <row r="200" spans="1:24" ht="12.75">
      <c r="A200" s="1">
        <v>37803</v>
      </c>
      <c r="B200">
        <v>-0.015292557106143967</v>
      </c>
      <c r="C200">
        <v>0.029720528605261087</v>
      </c>
      <c r="D200">
        <v>0.01609350647877368</v>
      </c>
      <c r="E200">
        <v>0.0007714184385564039</v>
      </c>
      <c r="G200">
        <f t="shared" si="18"/>
        <v>0.028949110166704685</v>
      </c>
      <c r="H200">
        <f t="shared" si="19"/>
        <v>0.015322088040217277</v>
      </c>
      <c r="L200">
        <f t="shared" si="20"/>
        <v>0.23142553463217122</v>
      </c>
      <c r="V200">
        <f t="shared" si="21"/>
        <v>1.2603954672709408</v>
      </c>
      <c r="W200">
        <f t="shared" si="22"/>
        <v>0.7281402312962317</v>
      </c>
      <c r="X200">
        <f t="shared" si="23"/>
        <v>-0.005748642544959687</v>
      </c>
    </row>
    <row r="201" spans="1:24" ht="12.75">
      <c r="A201" s="1">
        <v>37834</v>
      </c>
      <c r="B201">
        <v>0.01127093549885938</v>
      </c>
      <c r="C201">
        <v>0.004361105909012508</v>
      </c>
      <c r="D201">
        <v>0.017715343790636197</v>
      </c>
      <c r="E201">
        <v>0.000796184400400976</v>
      </c>
      <c r="G201">
        <f t="shared" si="18"/>
        <v>0.003564921508611532</v>
      </c>
      <c r="H201">
        <f t="shared" si="19"/>
        <v>0.016919159390235222</v>
      </c>
      <c r="L201">
        <f t="shared" si="20"/>
        <v>0.23146233494535515</v>
      </c>
      <c r="V201">
        <f t="shared" si="21"/>
        <v>1.2604418510723359</v>
      </c>
      <c r="W201">
        <f t="shared" si="22"/>
        <v>0.7281491632805327</v>
      </c>
      <c r="X201">
        <f t="shared" si="23"/>
        <v>-0.005720825585786601</v>
      </c>
    </row>
    <row r="202" spans="1:24" ht="12.75">
      <c r="A202" s="1">
        <v>37866</v>
      </c>
      <c r="B202">
        <v>0.07424288668557022</v>
      </c>
      <c r="C202">
        <v>0.046757348020010525</v>
      </c>
      <c r="D202">
        <v>-0.012016232567985653</v>
      </c>
      <c r="E202">
        <v>0.0007714184385564039</v>
      </c>
      <c r="G202">
        <f t="shared" si="18"/>
        <v>0.04598592958145412</v>
      </c>
      <c r="H202">
        <f t="shared" si="19"/>
        <v>-0.012787651006542057</v>
      </c>
      <c r="L202">
        <f t="shared" si="20"/>
        <v>0.2150823444166817</v>
      </c>
      <c r="V202">
        <f t="shared" si="21"/>
        <v>1.2399639968743543</v>
      </c>
      <c r="W202">
        <f t="shared" si="22"/>
        <v>0.7241843050544466</v>
      </c>
      <c r="X202">
        <f t="shared" si="23"/>
        <v>-0.018088463331371533</v>
      </c>
    </row>
    <row r="203" spans="1:24" ht="12.75">
      <c r="A203" s="1">
        <v>37895</v>
      </c>
      <c r="B203">
        <v>0.01300982456892541</v>
      </c>
      <c r="C203">
        <v>-0.05593774036497212</v>
      </c>
      <c r="D203">
        <v>0.05350426846494651</v>
      </c>
      <c r="E203">
        <v>0.0007714184385564039</v>
      </c>
      <c r="G203">
        <f t="shared" si="18"/>
        <v>-0.056709158803528524</v>
      </c>
      <c r="H203">
        <f t="shared" si="19"/>
        <v>0.05273285002639011</v>
      </c>
      <c r="L203">
        <f t="shared" si="20"/>
        <v>0.17246624680871017</v>
      </c>
      <c r="V203">
        <f t="shared" si="21"/>
        <v>1.1882317133258011</v>
      </c>
      <c r="W203">
        <f t="shared" si="22"/>
        <v>0.713969724737788</v>
      </c>
      <c r="X203">
        <f t="shared" si="23"/>
        <v>-0.05013531349387839</v>
      </c>
    </row>
    <row r="204" spans="1:24" ht="12.75">
      <c r="A204" s="1">
        <v>37928</v>
      </c>
      <c r="B204">
        <v>0.013526111767410143</v>
      </c>
      <c r="C204">
        <v>-0.01638292121465401</v>
      </c>
      <c r="D204">
        <v>0.007103225356045156</v>
      </c>
      <c r="E204">
        <v>0.0007549037073621788</v>
      </c>
      <c r="G204">
        <f t="shared" si="18"/>
        <v>-0.017137824922016192</v>
      </c>
      <c r="H204">
        <f t="shared" si="19"/>
        <v>0.006348321648682978</v>
      </c>
      <c r="L204">
        <f t="shared" si="20"/>
        <v>0.22959601788864828</v>
      </c>
      <c r="V204">
        <f t="shared" si="21"/>
        <v>1.2580916607290245</v>
      </c>
      <c r="W204">
        <f t="shared" si="22"/>
        <v>0.7276963184193999</v>
      </c>
      <c r="X204">
        <f t="shared" si="23"/>
        <v>-0.007131378365873645</v>
      </c>
    </row>
    <row r="205" spans="1:24" ht="12.75">
      <c r="A205" s="1">
        <v>37956</v>
      </c>
      <c r="B205">
        <v>0.02340604206765562</v>
      </c>
      <c r="C205">
        <v>0.062303883336154886</v>
      </c>
      <c r="D205">
        <v>0.04951889930647121</v>
      </c>
      <c r="E205">
        <v>0.0007549037073621788</v>
      </c>
      <c r="G205">
        <f t="shared" si="18"/>
        <v>0.06154897962879271</v>
      </c>
      <c r="H205">
        <f t="shared" si="19"/>
        <v>0.04876399559910903</v>
      </c>
      <c r="L205">
        <f t="shared" si="20"/>
        <v>0.23153673420915377</v>
      </c>
      <c r="V205">
        <f t="shared" si="21"/>
        <v>1.2605356305066338</v>
      </c>
      <c r="W205">
        <f t="shared" si="22"/>
        <v>0.7281672214250118</v>
      </c>
      <c r="X205">
        <f t="shared" si="23"/>
        <v>-0.005664587559346314</v>
      </c>
    </row>
    <row r="206" spans="1:24" ht="12.75">
      <c r="A206" s="1">
        <v>37988</v>
      </c>
      <c r="B206">
        <v>0.06824369387828177</v>
      </c>
      <c r="C206">
        <v>0.010431974429630841</v>
      </c>
      <c r="D206">
        <v>0.017128882262967212</v>
      </c>
      <c r="E206">
        <v>0.0007466451142893167</v>
      </c>
      <c r="G206">
        <f t="shared" si="18"/>
        <v>0.009685329315341525</v>
      </c>
      <c r="H206">
        <f t="shared" si="19"/>
        <v>0.016382237148677894</v>
      </c>
      <c r="L206">
        <f t="shared" si="20"/>
        <v>0.2321297704197091</v>
      </c>
      <c r="V206">
        <f t="shared" si="21"/>
        <v>1.2612833954841585</v>
      </c>
      <c r="W206">
        <f t="shared" si="22"/>
        <v>0.7283111788297502</v>
      </c>
      <c r="X206">
        <f t="shared" si="23"/>
        <v>-0.005216294080173973</v>
      </c>
    </row>
    <row r="207" spans="1:24" ht="12.75">
      <c r="A207" s="1">
        <v>38019</v>
      </c>
      <c r="B207">
        <v>-0.02631453804626016</v>
      </c>
      <c r="C207">
        <v>-0.0415313923404903</v>
      </c>
      <c r="D207">
        <v>0.012135100829125884</v>
      </c>
      <c r="E207">
        <v>0.0007714184385564039</v>
      </c>
      <c r="G207">
        <f t="shared" si="18"/>
        <v>-0.042302810779046705</v>
      </c>
      <c r="H207">
        <f t="shared" si="19"/>
        <v>0.01136368239056948</v>
      </c>
      <c r="L207">
        <f t="shared" si="20"/>
        <v>0.21795355084672782</v>
      </c>
      <c r="V207">
        <f t="shared" si="21"/>
        <v>1.2435293053942644</v>
      </c>
      <c r="W207">
        <f t="shared" si="22"/>
        <v>0.7248777310407782</v>
      </c>
      <c r="X207">
        <f t="shared" si="23"/>
        <v>-0.015922575858902773</v>
      </c>
    </row>
    <row r="208" spans="1:24" ht="12.75">
      <c r="A208" s="1">
        <v>38047</v>
      </c>
      <c r="B208">
        <v>-0.04940895626437136</v>
      </c>
      <c r="C208">
        <v>-0.06203192922055489</v>
      </c>
      <c r="D208">
        <v>-0.016494220669989047</v>
      </c>
      <c r="E208">
        <v>0.0007631614820638104</v>
      </c>
      <c r="G208">
        <f t="shared" si="18"/>
        <v>-0.0627950907026187</v>
      </c>
      <c r="H208">
        <f t="shared" si="19"/>
        <v>-0.017257382152052858</v>
      </c>
      <c r="L208">
        <f t="shared" si="20"/>
        <v>0.22198559879216873</v>
      </c>
      <c r="V208">
        <f t="shared" si="21"/>
        <v>1.2485533970578515</v>
      </c>
      <c r="W208">
        <f t="shared" si="22"/>
        <v>0.7258526332915072</v>
      </c>
      <c r="X208">
        <f t="shared" si="23"/>
        <v>-0.01287957156635123</v>
      </c>
    </row>
    <row r="209" spans="1:24" ht="12.75">
      <c r="A209" s="1">
        <v>38078</v>
      </c>
      <c r="B209">
        <v>-0.04082666358837894</v>
      </c>
      <c r="C209">
        <v>0.04677111419239566</v>
      </c>
      <c r="D209">
        <v>-0.016933393494544095</v>
      </c>
      <c r="E209">
        <v>0.0007879298975629331</v>
      </c>
      <c r="G209">
        <f t="shared" si="18"/>
        <v>0.045983184294832724</v>
      </c>
      <c r="H209">
        <f t="shared" si="19"/>
        <v>-0.017721323392107028</v>
      </c>
      <c r="L209">
        <f t="shared" si="20"/>
        <v>0.21206269179417328</v>
      </c>
      <c r="V209">
        <f t="shared" si="21"/>
        <v>1.2362253838365254</v>
      </c>
      <c r="W209">
        <f t="shared" si="22"/>
        <v>0.7234557434378118</v>
      </c>
      <c r="X209">
        <f t="shared" si="23"/>
        <v>-0.020365410719154625</v>
      </c>
    </row>
    <row r="210" spans="1:24" ht="12.75">
      <c r="A210" s="1">
        <v>38110</v>
      </c>
      <c r="B210">
        <v>0.006747349935516844</v>
      </c>
      <c r="C210">
        <v>0.003946508082083522</v>
      </c>
      <c r="D210">
        <v>0.012011024205564368</v>
      </c>
      <c r="E210">
        <v>0.000870438155128217</v>
      </c>
      <c r="G210">
        <f t="shared" si="18"/>
        <v>0.003076069926955305</v>
      </c>
      <c r="H210">
        <f t="shared" si="19"/>
        <v>0.011140586050436151</v>
      </c>
      <c r="L210">
        <f t="shared" si="20"/>
        <v>0.2320288311908207</v>
      </c>
      <c r="V210">
        <f t="shared" si="21"/>
        <v>1.2611560889360292</v>
      </c>
      <c r="W210">
        <f t="shared" si="22"/>
        <v>0.7282866741857384</v>
      </c>
      <c r="X210">
        <f t="shared" si="23"/>
        <v>-0.005292599567828806</v>
      </c>
    </row>
    <row r="211" spans="1:24" ht="12.75">
      <c r="A211" s="1">
        <v>38139</v>
      </c>
      <c r="B211">
        <v>-0.004997976348090738</v>
      </c>
      <c r="C211">
        <v>0.08511315053076496</v>
      </c>
      <c r="D211">
        <v>0.017829189249312503</v>
      </c>
      <c r="E211">
        <v>0.001076352105545519</v>
      </c>
      <c r="G211">
        <f t="shared" si="18"/>
        <v>0.08403679842521944</v>
      </c>
      <c r="H211">
        <f t="shared" si="19"/>
        <v>0.016752837143766984</v>
      </c>
      <c r="L211">
        <f t="shared" si="20"/>
        <v>0.20971835606373015</v>
      </c>
      <c r="V211">
        <f t="shared" si="21"/>
        <v>1.2333306509369657</v>
      </c>
      <c r="W211">
        <f t="shared" si="22"/>
        <v>0.7228906232222434</v>
      </c>
      <c r="X211">
        <f t="shared" si="23"/>
        <v>-0.022132489497299547</v>
      </c>
    </row>
    <row r="212" spans="1:24" ht="12.75">
      <c r="A212" s="1">
        <v>38169</v>
      </c>
      <c r="B212">
        <v>-0.012310372943064252</v>
      </c>
      <c r="C212">
        <v>-0.0024144880945176084</v>
      </c>
      <c r="D212">
        <v>-0.034892238215330364</v>
      </c>
      <c r="E212">
        <v>0.0011667933029844675</v>
      </c>
      <c r="G212">
        <f t="shared" si="18"/>
        <v>-0.003581281397502076</v>
      </c>
      <c r="H212">
        <f t="shared" si="19"/>
        <v>-0.036059031518314834</v>
      </c>
      <c r="L212">
        <f t="shared" si="20"/>
        <v>0.22707999202780035</v>
      </c>
      <c r="V212">
        <f t="shared" si="21"/>
        <v>1.2549302483407228</v>
      </c>
      <c r="W212">
        <f t="shared" si="22"/>
        <v>0.7270862733513563</v>
      </c>
      <c r="X212">
        <f t="shared" si="23"/>
        <v>-0.009032408818032944</v>
      </c>
    </row>
    <row r="213" spans="1:24" ht="12.75">
      <c r="A213" s="1">
        <v>38201</v>
      </c>
      <c r="B213">
        <v>-0.025568895907221112</v>
      </c>
      <c r="C213">
        <v>-0.039865562442110924</v>
      </c>
      <c r="D213">
        <v>0.002284720571713859</v>
      </c>
      <c r="E213">
        <v>0.0012981691636098718</v>
      </c>
      <c r="G213">
        <f t="shared" si="18"/>
        <v>-0.041163731605720795</v>
      </c>
      <c r="H213">
        <f t="shared" si="19"/>
        <v>0.0009865514081039872</v>
      </c>
      <c r="L213">
        <f t="shared" si="20"/>
        <v>0.22347078150162247</v>
      </c>
      <c r="V213">
        <f t="shared" si="21"/>
        <v>1.2504091046663137</v>
      </c>
      <c r="W213">
        <f t="shared" si="22"/>
        <v>0.7262120635142836</v>
      </c>
      <c r="X213">
        <f t="shared" si="23"/>
        <v>-0.011758274267180447</v>
      </c>
    </row>
    <row r="214" spans="1:24" ht="12.75">
      <c r="A214" s="1">
        <v>38231</v>
      </c>
      <c r="B214">
        <v>0.012268616719739889</v>
      </c>
      <c r="C214">
        <v>0.012914155732263843</v>
      </c>
      <c r="D214">
        <v>0.009320336802206484</v>
      </c>
      <c r="E214">
        <v>0.0013801740249148524</v>
      </c>
      <c r="G214">
        <f t="shared" si="18"/>
        <v>0.01153398170734899</v>
      </c>
      <c r="H214">
        <f t="shared" si="19"/>
        <v>0.007940162777291631</v>
      </c>
      <c r="L214">
        <f t="shared" si="20"/>
        <v>0.23228943561983992</v>
      </c>
      <c r="V214">
        <f t="shared" si="21"/>
        <v>1.2614847946277097</v>
      </c>
      <c r="W214">
        <f t="shared" si="22"/>
        <v>0.7283499418446335</v>
      </c>
      <c r="X214">
        <f t="shared" si="23"/>
        <v>-0.005095592270959726</v>
      </c>
    </row>
    <row r="215" spans="1:24" ht="12.75">
      <c r="A215" s="1">
        <v>38261</v>
      </c>
      <c r="B215">
        <v>0.045797046101299976</v>
      </c>
      <c r="C215">
        <v>0.011522761236780532</v>
      </c>
      <c r="D215">
        <v>0.01391695587821374</v>
      </c>
      <c r="E215">
        <v>0.0015439420511569632</v>
      </c>
      <c r="G215">
        <f t="shared" si="18"/>
        <v>0.009978819185623568</v>
      </c>
      <c r="H215">
        <f t="shared" si="19"/>
        <v>0.012373013827056776</v>
      </c>
      <c r="L215">
        <f t="shared" si="20"/>
        <v>0.2323253524524448</v>
      </c>
      <c r="V215">
        <f t="shared" si="21"/>
        <v>1.2615301039795912</v>
      </c>
      <c r="W215">
        <f t="shared" si="22"/>
        <v>0.7283586619044792</v>
      </c>
      <c r="X215">
        <f t="shared" si="23"/>
        <v>-0.005068439926482225</v>
      </c>
    </row>
    <row r="216" spans="1:24" ht="12.75">
      <c r="A216" s="1">
        <v>38292</v>
      </c>
      <c r="B216">
        <v>0.05076214958670722</v>
      </c>
      <c r="C216">
        <v>0.06609724840764297</v>
      </c>
      <c r="D216">
        <v>0.03786877946113301</v>
      </c>
      <c r="E216">
        <v>0.0017971481595467154</v>
      </c>
      <c r="G216">
        <f t="shared" si="18"/>
        <v>0.06430010024809625</v>
      </c>
      <c r="H216">
        <f t="shared" si="19"/>
        <v>0.0360716313015863</v>
      </c>
      <c r="L216">
        <f t="shared" si="20"/>
        <v>0.22836978099702973</v>
      </c>
      <c r="V216">
        <f t="shared" si="21"/>
        <v>1.2565498878042118</v>
      </c>
      <c r="W216">
        <f t="shared" si="22"/>
        <v>0.7273989365098047</v>
      </c>
      <c r="X216">
        <f t="shared" si="23"/>
        <v>-0.00805796622650457</v>
      </c>
    </row>
    <row r="217" spans="1:24" ht="12.75">
      <c r="A217" s="1">
        <v>38322</v>
      </c>
      <c r="B217">
        <v>0.04499432674235582</v>
      </c>
      <c r="C217">
        <v>-0.0034529096266782133</v>
      </c>
      <c r="D217">
        <v>0.03194249119319211</v>
      </c>
      <c r="E217">
        <v>0.0017971481595467154</v>
      </c>
      <c r="G217">
        <f t="shared" si="18"/>
        <v>-0.005250057786224929</v>
      </c>
      <c r="H217">
        <f t="shared" si="19"/>
        <v>0.030145343033645397</v>
      </c>
      <c r="L217">
        <f t="shared" si="20"/>
        <v>0.22608984129635373</v>
      </c>
      <c r="V217">
        <f t="shared" si="21"/>
        <v>1.2536882932002766</v>
      </c>
      <c r="W217">
        <f t="shared" si="22"/>
        <v>0.7268463379471092</v>
      </c>
      <c r="X217">
        <f t="shared" si="23"/>
        <v>-0.009780356570185124</v>
      </c>
    </row>
    <row r="218" spans="1:24" ht="12.75">
      <c r="A218" s="1">
        <v>38355</v>
      </c>
      <c r="B218">
        <v>-0.053825128201601125</v>
      </c>
      <c r="C218">
        <v>-0.016663822912661885</v>
      </c>
      <c r="D218">
        <v>-0.02561574796851591</v>
      </c>
      <c r="E218">
        <v>0.001992651670526073</v>
      </c>
      <c r="G218">
        <f t="shared" si="18"/>
        <v>-0.01865647458318796</v>
      </c>
      <c r="H218">
        <f t="shared" si="19"/>
        <v>-0.027608399639041985</v>
      </c>
      <c r="L218">
        <f t="shared" si="20"/>
        <v>0.23195332848132197</v>
      </c>
      <c r="V218">
        <f t="shared" si="21"/>
        <v>1.2610608718288336</v>
      </c>
      <c r="W218">
        <f t="shared" si="22"/>
        <v>0.7282683452106563</v>
      </c>
      <c r="X218">
        <f t="shared" si="23"/>
        <v>-0.005349675511298002</v>
      </c>
    </row>
    <row r="219" spans="1:24" ht="12.75">
      <c r="A219" s="1">
        <v>38384</v>
      </c>
      <c r="B219">
        <v>-0.007032996022267035</v>
      </c>
      <c r="C219">
        <v>-0.04026854603380858</v>
      </c>
      <c r="D219">
        <v>0.018726934874337724</v>
      </c>
      <c r="E219">
        <v>0.0022120462685093507</v>
      </c>
      <c r="G219">
        <f t="shared" si="18"/>
        <v>-0.04248059230231793</v>
      </c>
      <c r="H219">
        <f t="shared" si="19"/>
        <v>0.016514888605828372</v>
      </c>
      <c r="L219">
        <f t="shared" si="20"/>
        <v>0.21495167945443283</v>
      </c>
      <c r="V219">
        <f t="shared" si="21"/>
        <v>1.2398019876102107</v>
      </c>
      <c r="W219">
        <f t="shared" si="22"/>
        <v>0.7241527639030451</v>
      </c>
      <c r="X219">
        <f t="shared" si="23"/>
        <v>-0.01818700983744248</v>
      </c>
    </row>
    <row r="220" spans="1:24" ht="12.75">
      <c r="A220" s="1">
        <v>38412</v>
      </c>
      <c r="B220">
        <v>-0.013098200358518497</v>
      </c>
      <c r="C220">
        <v>-0.04026275304046756</v>
      </c>
      <c r="D220">
        <v>-0.01930275225452871</v>
      </c>
      <c r="E220">
        <v>0.002236387829463315</v>
      </c>
      <c r="G220">
        <f t="shared" si="18"/>
        <v>-0.042499140869930875</v>
      </c>
      <c r="H220">
        <f t="shared" si="19"/>
        <v>-0.021539140083992027</v>
      </c>
      <c r="L220">
        <f t="shared" si="20"/>
        <v>0.23015740512761734</v>
      </c>
      <c r="V220">
        <f t="shared" si="21"/>
        <v>1.2587981356172506</v>
      </c>
      <c r="W220">
        <f t="shared" si="22"/>
        <v>0.7278325043035071</v>
      </c>
      <c r="X220">
        <f t="shared" si="23"/>
        <v>-0.006707122583299464</v>
      </c>
    </row>
    <row r="221" spans="1:24" ht="12.75">
      <c r="A221" s="1">
        <v>38443</v>
      </c>
      <c r="B221">
        <v>-0.17928705939649614</v>
      </c>
      <c r="C221">
        <v>0.045537668903097295</v>
      </c>
      <c r="D221">
        <v>-0.02031351934767037</v>
      </c>
      <c r="E221">
        <v>0.0023336830341331117</v>
      </c>
      <c r="G221">
        <f t="shared" si="18"/>
        <v>0.043203985868964186</v>
      </c>
      <c r="H221">
        <f t="shared" si="19"/>
        <v>-0.022647202381803483</v>
      </c>
      <c r="L221">
        <f t="shared" si="20"/>
        <v>0.2106721183221599</v>
      </c>
      <c r="V221">
        <f t="shared" si="21"/>
        <v>1.2345075162996646</v>
      </c>
      <c r="W221">
        <f t="shared" si="22"/>
        <v>0.7231204816898299</v>
      </c>
      <c r="X221">
        <f t="shared" si="23"/>
        <v>-0.021413645314478612</v>
      </c>
    </row>
    <row r="222" spans="1:24" ht="12.75">
      <c r="A222" s="1">
        <v>38474</v>
      </c>
      <c r="B222">
        <v>-0.008322195682878508</v>
      </c>
      <c r="C222">
        <v>0.02280554927813805</v>
      </c>
      <c r="D222">
        <v>0.029512223385105795</v>
      </c>
      <c r="E222">
        <v>0.002366089541768152</v>
      </c>
      <c r="G222">
        <f t="shared" si="18"/>
        <v>0.020439459736369896</v>
      </c>
      <c r="H222">
        <f t="shared" si="19"/>
        <v>0.027146133843337642</v>
      </c>
      <c r="L222">
        <f t="shared" si="20"/>
        <v>0.23212911590446475</v>
      </c>
      <c r="V222">
        <f t="shared" si="21"/>
        <v>1.2612825699552188</v>
      </c>
      <c r="W222">
        <f t="shared" si="22"/>
        <v>0.7283110199328444</v>
      </c>
      <c r="X222">
        <f t="shared" si="23"/>
        <v>-0.005216788867454637</v>
      </c>
    </row>
    <row r="223" spans="1:24" ht="12.75">
      <c r="A223" s="1">
        <v>38504</v>
      </c>
      <c r="B223">
        <v>-0.017952338519243938</v>
      </c>
      <c r="C223">
        <v>-0.037892481719275395</v>
      </c>
      <c r="D223">
        <v>-0.00014268747689802155</v>
      </c>
      <c r="E223">
        <v>0.0025117630759989005</v>
      </c>
      <c r="G223">
        <f t="shared" si="18"/>
        <v>-0.0404042447952743</v>
      </c>
      <c r="H223">
        <f t="shared" si="19"/>
        <v>-0.002654450552896922</v>
      </c>
      <c r="L223">
        <f t="shared" si="20"/>
        <v>0.225228778465641</v>
      </c>
      <c r="V223">
        <f t="shared" si="21"/>
        <v>1.252609253436888</v>
      </c>
      <c r="W223">
        <f t="shared" si="22"/>
        <v>0.7266377477616685</v>
      </c>
      <c r="X223">
        <f t="shared" si="23"/>
        <v>-0.010430710611779807</v>
      </c>
    </row>
    <row r="224" spans="1:24" ht="12.75">
      <c r="A224" s="1">
        <v>38534</v>
      </c>
      <c r="B224">
        <v>0.11755429168850817</v>
      </c>
      <c r="C224">
        <v>0.03074675857835718</v>
      </c>
      <c r="D224">
        <v>0.03533645186472915</v>
      </c>
      <c r="E224">
        <v>0.0027297970198476907</v>
      </c>
      <c r="G224">
        <f t="shared" si="18"/>
        <v>0.02801696155850949</v>
      </c>
      <c r="H224">
        <f t="shared" si="19"/>
        <v>0.032606654844881455</v>
      </c>
      <c r="L224">
        <f t="shared" si="20"/>
        <v>0.23224868687003528</v>
      </c>
      <c r="V224">
        <f t="shared" si="21"/>
        <v>1.2614333917467397</v>
      </c>
      <c r="W224">
        <f t="shared" si="22"/>
        <v>0.728340048795305</v>
      </c>
      <c r="X224">
        <f t="shared" si="23"/>
        <v>-0.005126397278677552</v>
      </c>
    </row>
    <row r="225" spans="1:24" ht="12.75">
      <c r="A225" s="1">
        <v>38565</v>
      </c>
      <c r="B225">
        <v>-0.03223686039408147</v>
      </c>
      <c r="C225">
        <v>0.06963011860107615</v>
      </c>
      <c r="D225">
        <v>-0.011285467972359155</v>
      </c>
      <c r="E225">
        <v>0.0028104057834684075</v>
      </c>
      <c r="G225">
        <f t="shared" si="18"/>
        <v>0.06681971281760775</v>
      </c>
      <c r="H225">
        <f t="shared" si="19"/>
        <v>-0.014095873755827562</v>
      </c>
      <c r="L225">
        <f t="shared" si="20"/>
        <v>0.1996173525397346</v>
      </c>
      <c r="V225">
        <f t="shared" si="21"/>
        <v>1.2209354809037278</v>
      </c>
      <c r="W225">
        <f t="shared" si="22"/>
        <v>0.7204607426456454</v>
      </c>
      <c r="X225">
        <f t="shared" si="23"/>
        <v>-0.029739763486115532</v>
      </c>
    </row>
    <row r="226" spans="1:24" ht="12.75">
      <c r="A226" s="1">
        <v>38596</v>
      </c>
      <c r="B226">
        <v>-0.004926429467127846</v>
      </c>
      <c r="C226">
        <v>-0.06208890405694101</v>
      </c>
      <c r="D226">
        <v>0.006924907426858922</v>
      </c>
      <c r="E226">
        <v>0.0028426274690639846</v>
      </c>
      <c r="G226">
        <f t="shared" si="18"/>
        <v>-0.06493153152600499</v>
      </c>
      <c r="H226">
        <f t="shared" si="19"/>
        <v>0.0040822799577949365</v>
      </c>
      <c r="L226">
        <f t="shared" si="20"/>
        <v>0.20853948241474274</v>
      </c>
      <c r="V226">
        <f t="shared" si="21"/>
        <v>1.2318775666017883</v>
      </c>
      <c r="W226">
        <f t="shared" si="22"/>
        <v>0.7226066134588968</v>
      </c>
      <c r="X226">
        <f t="shared" si="23"/>
        <v>-0.02302086845250576</v>
      </c>
    </row>
    <row r="227" spans="1:24" ht="12.75">
      <c r="A227" s="1">
        <v>38628</v>
      </c>
      <c r="B227">
        <v>0.02043061600309315</v>
      </c>
      <c r="C227">
        <v>-0.001186943759528436</v>
      </c>
      <c r="D227">
        <v>-0.01789999431377393</v>
      </c>
      <c r="E227">
        <v>0.003116009934755224</v>
      </c>
      <c r="G227">
        <f t="shared" si="18"/>
        <v>-0.00430295369428366</v>
      </c>
      <c r="H227">
        <f t="shared" si="19"/>
        <v>-0.021016004248529153</v>
      </c>
      <c r="L227">
        <f t="shared" si="20"/>
        <v>0.23095738299820628</v>
      </c>
      <c r="V227">
        <f t="shared" si="21"/>
        <v>1.2598055491698315</v>
      </c>
      <c r="W227">
        <f t="shared" si="22"/>
        <v>0.7280266134818442</v>
      </c>
      <c r="X227">
        <f t="shared" si="23"/>
        <v>-0.006102501115088192</v>
      </c>
    </row>
    <row r="228" spans="1:24" ht="12.75">
      <c r="A228" s="1">
        <v>38657</v>
      </c>
      <c r="B228">
        <v>0.08465127403710415</v>
      </c>
      <c r="C228">
        <v>0.0772982177979018</v>
      </c>
      <c r="D228">
        <v>0.034581237676988605</v>
      </c>
      <c r="E228">
        <v>0.003156137702340124</v>
      </c>
      <c r="G228">
        <f t="shared" si="18"/>
        <v>0.07414208009556168</v>
      </c>
      <c r="H228">
        <f t="shared" si="19"/>
        <v>0.03142509997464848</v>
      </c>
      <c r="L228">
        <f t="shared" si="20"/>
        <v>0.22323031133909765</v>
      </c>
      <c r="V228">
        <f t="shared" si="21"/>
        <v>1.2501084547358097</v>
      </c>
      <c r="W228">
        <f t="shared" si="22"/>
        <v>0.7261538550695669</v>
      </c>
      <c r="X228">
        <f t="shared" si="23"/>
        <v>-0.011939842167274103</v>
      </c>
    </row>
    <row r="229" spans="1:24" ht="12.75">
      <c r="A229" s="1">
        <v>38687</v>
      </c>
      <c r="B229">
        <v>-0.07834366546743343</v>
      </c>
      <c r="C229">
        <v>-0.05692133720920545</v>
      </c>
      <c r="D229">
        <v>-0.0009528500142413687</v>
      </c>
      <c r="E229">
        <v>0.0032523655806232</v>
      </c>
      <c r="G229">
        <f t="shared" si="18"/>
        <v>-0.06017370278982865</v>
      </c>
      <c r="H229">
        <f t="shared" si="19"/>
        <v>-0.004205215594864568</v>
      </c>
      <c r="L229">
        <f t="shared" si="20"/>
        <v>0.21669165549788583</v>
      </c>
      <c r="V229">
        <f t="shared" si="21"/>
        <v>1.2419610912168264</v>
      </c>
      <c r="W229">
        <f t="shared" si="22"/>
        <v>0.7245728885460675</v>
      </c>
      <c r="X229">
        <f t="shared" si="23"/>
        <v>-0.016874588509616067</v>
      </c>
    </row>
    <row r="230" spans="1:24" ht="12.75">
      <c r="A230" s="1">
        <v>38720</v>
      </c>
      <c r="B230">
        <v>-0.011033397740346729</v>
      </c>
      <c r="C230">
        <v>0.07363684268140203</v>
      </c>
      <c r="D230">
        <v>0.02514796123051826</v>
      </c>
      <c r="E230">
        <v>0.0035643409869890877</v>
      </c>
      <c r="G230">
        <f t="shared" si="18"/>
        <v>0.07007250169441294</v>
      </c>
      <c r="H230">
        <f t="shared" si="19"/>
        <v>0.021583620243529174</v>
      </c>
      <c r="L230">
        <f t="shared" si="20"/>
        <v>0.2205981551705608</v>
      </c>
      <c r="V230">
        <f t="shared" si="21"/>
        <v>1.2468223007878025</v>
      </c>
      <c r="W230">
        <f t="shared" si="22"/>
        <v>0.7255170177033445</v>
      </c>
      <c r="X230">
        <f t="shared" si="23"/>
        <v>-0.013926870981157635</v>
      </c>
    </row>
    <row r="231" spans="1:24" ht="12.75">
      <c r="A231" s="1">
        <v>38749</v>
      </c>
      <c r="B231">
        <v>-0.01052641298698731</v>
      </c>
      <c r="C231">
        <v>-0.04307678690734429</v>
      </c>
      <c r="D231">
        <v>0.0004529940641520396</v>
      </c>
      <c r="E231">
        <v>0.003676047884860073</v>
      </c>
      <c r="G231">
        <f t="shared" si="18"/>
        <v>-0.046752834792204365</v>
      </c>
      <c r="H231">
        <f t="shared" si="19"/>
        <v>-0.0032230538207080332</v>
      </c>
      <c r="L231">
        <f t="shared" si="20"/>
        <v>0.2228798041352179</v>
      </c>
      <c r="V231">
        <f t="shared" si="21"/>
        <v>1.2496703594990473</v>
      </c>
      <c r="W231">
        <f t="shared" si="22"/>
        <v>0.7260690193064787</v>
      </c>
      <c r="X231">
        <f t="shared" si="23"/>
        <v>-0.012204483249999164</v>
      </c>
    </row>
    <row r="232" spans="1:24" ht="12.75">
      <c r="A232" s="1">
        <v>38777</v>
      </c>
      <c r="B232">
        <v>0.027337686534492533</v>
      </c>
      <c r="C232">
        <v>0.012338911453715351</v>
      </c>
      <c r="D232">
        <v>0.011034733969458945</v>
      </c>
      <c r="E232">
        <v>0.003676047884860073</v>
      </c>
      <c r="G232">
        <f t="shared" si="18"/>
        <v>0.008662863568855279</v>
      </c>
      <c r="H232">
        <f t="shared" si="19"/>
        <v>0.007358686084598873</v>
      </c>
      <c r="L232">
        <f t="shared" si="20"/>
        <v>0.2323455088977979</v>
      </c>
      <c r="V232">
        <f t="shared" si="21"/>
        <v>1.2615555321984637</v>
      </c>
      <c r="W232">
        <f t="shared" si="22"/>
        <v>0.728363555628108</v>
      </c>
      <c r="X232">
        <f t="shared" si="23"/>
        <v>-0.005053202033791696</v>
      </c>
    </row>
    <row r="233" spans="1:24" ht="12.75">
      <c r="A233" s="1">
        <v>38810</v>
      </c>
      <c r="B233">
        <v>-0.0015947988413582692</v>
      </c>
      <c r="C233">
        <v>-0.11903800340109649</v>
      </c>
      <c r="D233">
        <v>0.012082373675144375</v>
      </c>
      <c r="E233">
        <v>0.003787605241993113</v>
      </c>
      <c r="G233">
        <f t="shared" si="18"/>
        <v>-0.12282560864308961</v>
      </c>
      <c r="H233">
        <f t="shared" si="19"/>
        <v>0.008294768433151262</v>
      </c>
      <c r="L233">
        <f t="shared" si="20"/>
        <v>0.14639124686927213</v>
      </c>
      <c r="V233">
        <f t="shared" si="21"/>
        <v>1.1576490260164465</v>
      </c>
      <c r="W233">
        <f t="shared" si="22"/>
        <v>0.7077910283766835</v>
      </c>
      <c r="X233">
        <f t="shared" si="23"/>
        <v>-0.06965020119876356</v>
      </c>
    </row>
    <row r="234" spans="1:24" ht="12.75">
      <c r="A234" s="1">
        <v>38838</v>
      </c>
      <c r="B234">
        <v>-0.026372967734141994</v>
      </c>
      <c r="C234">
        <v>-0.0603891953664939</v>
      </c>
      <c r="D234">
        <v>-0.0314049135858917</v>
      </c>
      <c r="E234">
        <v>0.003843327967796086</v>
      </c>
      <c r="G234">
        <f t="shared" si="18"/>
        <v>-0.06423252333428998</v>
      </c>
      <c r="H234">
        <f t="shared" si="19"/>
        <v>-0.03524824155368779</v>
      </c>
      <c r="L234">
        <f t="shared" si="20"/>
        <v>0.22815357034066336</v>
      </c>
      <c r="V234">
        <f t="shared" si="21"/>
        <v>1.256278237696095</v>
      </c>
      <c r="W234">
        <f t="shared" si="22"/>
        <v>0.7273465145983556</v>
      </c>
      <c r="X234">
        <f t="shared" si="23"/>
        <v>-0.008221326534274124</v>
      </c>
    </row>
    <row r="235" spans="1:24" ht="12.75">
      <c r="A235" s="1">
        <v>38869</v>
      </c>
      <c r="B235">
        <v>-0.03933669113776439</v>
      </c>
      <c r="C235">
        <v>0.02849195579430619</v>
      </c>
      <c r="D235">
        <v>8.660428539180607E-05</v>
      </c>
      <c r="E235">
        <v>0.0039546617630246104</v>
      </c>
      <c r="G235">
        <f t="shared" si="18"/>
        <v>0.02453729403128158</v>
      </c>
      <c r="H235">
        <f t="shared" si="19"/>
        <v>-0.0038680574776328042</v>
      </c>
      <c r="L235">
        <f t="shared" si="20"/>
        <v>0.22831969332062518</v>
      </c>
      <c r="V235">
        <f t="shared" si="21"/>
        <v>1.2564869517162196</v>
      </c>
      <c r="W235">
        <f t="shared" si="22"/>
        <v>0.7273867920370034</v>
      </c>
      <c r="X235">
        <f t="shared" si="23"/>
        <v>-0.008095810943355883</v>
      </c>
    </row>
    <row r="236" spans="1:24" ht="12.75">
      <c r="A236" s="1">
        <v>38901</v>
      </c>
      <c r="B236">
        <v>0.0075757938084572984</v>
      </c>
      <c r="C236">
        <v>0.03189723957218771</v>
      </c>
      <c r="D236">
        <v>0.005072924191958309</v>
      </c>
      <c r="E236">
        <v>0.004010272931810681</v>
      </c>
      <c r="G236">
        <f t="shared" si="18"/>
        <v>0.02788696664037703</v>
      </c>
      <c r="H236">
        <f t="shared" si="19"/>
        <v>0.0010626512601476278</v>
      </c>
      <c r="L236">
        <f t="shared" si="20"/>
        <v>0.22875629381426005</v>
      </c>
      <c r="V236">
        <f t="shared" si="21"/>
        <v>1.257035654312781</v>
      </c>
      <c r="W236">
        <f t="shared" si="22"/>
        <v>0.7274926588845584</v>
      </c>
      <c r="X236">
        <f t="shared" si="23"/>
        <v>-0.007765920251506222</v>
      </c>
    </row>
    <row r="237" spans="1:24" ht="12.75">
      <c r="A237" s="1">
        <v>38930</v>
      </c>
      <c r="B237">
        <v>0.04900701335167579</v>
      </c>
      <c r="C237">
        <v>0.06952293887371574</v>
      </c>
      <c r="D237">
        <v>0.02105112458799209</v>
      </c>
      <c r="E237">
        <v>0.003994387812941893</v>
      </c>
      <c r="G237">
        <f t="shared" si="18"/>
        <v>0.06552855106077385</v>
      </c>
      <c r="H237">
        <f t="shared" si="19"/>
        <v>0.017056736775050197</v>
      </c>
      <c r="L237">
        <f t="shared" si="20"/>
        <v>0.2206064293916017</v>
      </c>
      <c r="V237">
        <f t="shared" si="21"/>
        <v>1.2468326173137985</v>
      </c>
      <c r="W237">
        <f t="shared" si="22"/>
        <v>0.7255190187354952</v>
      </c>
      <c r="X237">
        <f t="shared" si="23"/>
        <v>-0.013920625849009867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James Morley</cp:lastModifiedBy>
  <dcterms:created xsi:type="dcterms:W3CDTF">2001-11-05T20:52:47Z</dcterms:created>
  <dcterms:modified xsi:type="dcterms:W3CDTF">2008-09-22T19:52:15Z</dcterms:modified>
  <cp:category/>
  <cp:version/>
  <cp:contentType/>
  <cp:contentStatus/>
</cp:coreProperties>
</file>